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240" yWindow="30" windowWidth="18135" windowHeight="11205" tabRatio="921"/>
  </bookViews>
  <sheets>
    <sheet name="Лист1" sheetId="9" r:id="rId1"/>
    <sheet name="Лист2" sheetId="82" r:id="rId2"/>
    <sheet name="Лист3" sheetId="12" r:id="rId3"/>
    <sheet name="Лист4" sheetId="40" r:id="rId4"/>
    <sheet name="Лист5" sheetId="35" r:id="rId5"/>
    <sheet name="лист6" sheetId="59" r:id="rId6"/>
    <sheet name="лист7" sheetId="85" r:id="rId7"/>
    <sheet name="лист8" sheetId="72" r:id="rId8"/>
    <sheet name="Лист9" sheetId="68" r:id="rId9"/>
    <sheet name="Лист10" sheetId="32" r:id="rId10"/>
    <sheet name="Лист11" sheetId="76" r:id="rId11"/>
    <sheet name="Лист12" sheetId="77" r:id="rId12"/>
    <sheet name="Лист13" sheetId="75" r:id="rId13"/>
  </sheets>
  <definedNames>
    <definedName name="_xlnm.Print_Titles" localSheetId="5">лист6!#REF!</definedName>
    <definedName name="_xlnm.Print_Titles" localSheetId="6">лист7!$14:$14</definedName>
    <definedName name="_xlnm.Print_Titles" localSheetId="7">лист8!$13:$13</definedName>
    <definedName name="_xlnm.Print_Area" localSheetId="9">Лист10!$A$1:$B$16</definedName>
  </definedNames>
  <calcPr calcId="124519"/>
</workbook>
</file>

<file path=xl/calcChain.xml><?xml version="1.0" encoding="utf-8"?>
<calcChain xmlns="http://schemas.openxmlformats.org/spreadsheetml/2006/main">
  <c r="G17" i="68"/>
  <c r="H17"/>
  <c r="F17"/>
  <c r="F264" i="72"/>
  <c r="E264"/>
  <c r="I240" i="85"/>
  <c r="H240"/>
  <c r="H234" i="59"/>
  <c r="G234"/>
  <c r="G17" i="40" l="1"/>
  <c r="F17"/>
  <c r="E17"/>
  <c r="D17"/>
  <c r="J27" i="12"/>
  <c r="I27"/>
  <c r="C28" i="82"/>
  <c r="D28"/>
  <c r="E28"/>
  <c r="C56" i="9"/>
  <c r="E56"/>
  <c r="F56"/>
  <c r="D38"/>
  <c r="D37" s="1"/>
  <c r="D53" s="1"/>
  <c r="E38"/>
  <c r="E37" s="1"/>
  <c r="F38"/>
  <c r="F37" s="1"/>
  <c r="C38"/>
  <c r="C37" s="1"/>
  <c r="D30"/>
  <c r="E30"/>
  <c r="F30"/>
  <c r="C30"/>
  <c r="D24"/>
  <c r="E24"/>
  <c r="F24"/>
  <c r="D26"/>
  <c r="E26"/>
  <c r="F26"/>
  <c r="D17"/>
  <c r="E17"/>
  <c r="F17"/>
  <c r="F54"/>
  <c r="E54"/>
  <c r="F48"/>
  <c r="E48"/>
  <c r="F43"/>
  <c r="E43"/>
  <c r="F34"/>
  <c r="E34"/>
  <c r="F33"/>
  <c r="E33"/>
  <c r="F18"/>
  <c r="E18"/>
  <c r="D16" l="1"/>
  <c r="F45"/>
  <c r="F53" s="1"/>
  <c r="F36"/>
  <c r="D36"/>
  <c r="E36"/>
  <c r="E45"/>
  <c r="E16" s="1"/>
  <c r="F55"/>
  <c r="E55"/>
  <c r="E53" l="1"/>
  <c r="F16"/>
  <c r="F61" s="1"/>
  <c r="E61"/>
  <c r="C26"/>
  <c r="C15" i="32"/>
  <c r="D15"/>
  <c r="B15" l="1"/>
  <c r="C17" i="40" l="1"/>
  <c r="C48" i="9"/>
  <c r="C17" l="1"/>
  <c r="C18"/>
  <c r="H13" i="68"/>
  <c r="G13"/>
  <c r="F13"/>
  <c r="C27" i="12" l="1"/>
  <c r="C54" i="9" l="1"/>
  <c r="C55" s="1"/>
  <c r="C45" l="1"/>
  <c r="C53" s="1"/>
  <c r="C43"/>
  <c r="C34" l="1"/>
  <c r="C33"/>
  <c r="C24" l="1"/>
  <c r="C36" l="1"/>
  <c r="C16"/>
  <c r="C61" s="1"/>
</calcChain>
</file>

<file path=xl/sharedStrings.xml><?xml version="1.0" encoding="utf-8"?>
<sst xmlns="http://schemas.openxmlformats.org/spreadsheetml/2006/main" count="3649" uniqueCount="791">
  <si>
    <t>к решению Собрания депутатов</t>
  </si>
  <si>
    <t>Код</t>
  </si>
  <si>
    <t>Наименование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</si>
  <si>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</si>
  <si>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</si>
  <si>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</si>
  <si>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</si>
  <si>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</si>
  <si>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</si>
  <si>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</si>
  <si>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</si>
  <si>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</si>
  <si>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</si>
  <si>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</si>
  <si>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</si>
  <si>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</si>
  <si>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</si>
  <si>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</si>
  <si>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</si>
  <si>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</si>
  <si>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</si>
  <si>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</si>
  <si>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</si>
  <si>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</si>
  <si>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</si>
  <si>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</si>
  <si>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</si>
  <si>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</si>
  <si>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</si>
  <si>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</si>
  <si>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</si>
  <si>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</si>
  <si>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</si>
  <si>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</si>
  <si>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</si>
  <si>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</si>
  <si>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</si>
  <si>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</si>
  <si>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</si>
  <si>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</si>
  <si>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ИТОГО:</t>
  </si>
  <si>
    <t>"</t>
  </si>
  <si>
    <t>Наименование расходов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</si>
  <si>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</si>
  <si>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</si>
  <si>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</si>
  <si>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</si>
  <si>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НАЛОГОВЫЕ И НЕНАЛОГОВЫЕ ДОХОДЫ</t>
  </si>
  <si>
    <t>Налог, взимаемый в связи с применением патентной системы налогообложения</t>
  </si>
  <si>
    <t>2 02 20000 00 0000 150</t>
  </si>
  <si>
    <t>2 02 30000 00 0000 150</t>
  </si>
  <si>
    <t>2 02 40000 00 0000 150</t>
  </si>
  <si>
    <t>2 02 10000 00 0000 150</t>
  </si>
  <si>
    <t>05101W1190</t>
  </si>
  <si>
    <t>ИТОГО НАЛОГОВЫЕ ДОХОДЫ</t>
  </si>
  <si>
    <t>ИТОГО НЕНАЛОГОВЫЕ ДОХОДЫ</t>
  </si>
  <si>
    <t>от _________ №___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</si>
  <si>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</si>
  <si>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</si>
  <si>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</si>
  <si>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</si>
  <si>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</si>
  <si>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</si>
  <si>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</si>
  <si>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</si>
  <si>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</si>
  <si>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</si>
  <si>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</si>
  <si>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</si>
  <si>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</si>
  <si>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</si>
  <si>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11</t>
  </si>
  <si>
    <t>1010141140</t>
  </si>
  <si>
    <t>04</t>
  </si>
  <si>
    <t>09</t>
  </si>
  <si>
    <t>0510141190</t>
  </si>
  <si>
    <t>0110242010</t>
  </si>
  <si>
    <t>0110242020</t>
  </si>
  <si>
    <t>0640142040</t>
  </si>
  <si>
    <t>0110242150</t>
  </si>
  <si>
    <t>0110242170</t>
  </si>
  <si>
    <t>0610151200</t>
  </si>
  <si>
    <t>13</t>
  </si>
  <si>
    <t>0610142120</t>
  </si>
  <si>
    <t>0610142140</t>
  </si>
  <si>
    <t>0630151180</t>
  </si>
  <si>
    <t>0110143020</t>
  </si>
  <si>
    <t>00</t>
  </si>
  <si>
    <t>0100000000</t>
  </si>
  <si>
    <t>0110100790</t>
  </si>
  <si>
    <t>600</t>
  </si>
  <si>
    <t>08</t>
  </si>
  <si>
    <t xml:space="preserve">Всего расходов:   </t>
  </si>
  <si>
    <t>0600000000</t>
  </si>
  <si>
    <t xml:space="preserve">    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 на 2020-2024 г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</si>
  <si>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</si>
  <si>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</si>
  <si>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</si>
  <si>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</si>
  <si>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</si>
  <si>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</si>
  <si>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</si>
  <si>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</si>
  <si>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</si>
  <si>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</si>
  <si>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</si>
  <si>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</si>
  <si>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</si>
  <si>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</si>
  <si>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</si>
  <si>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</si>
  <si>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</si>
  <si>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</si>
  <si>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</si>
  <si>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</si>
  <si>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</si>
  <si>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</si>
  <si>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</si>
  <si>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</si>
  <si>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</si>
  <si>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</si>
  <si>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</si>
  <si>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</si>
  <si>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>0630126700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</si>
  <si>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</si>
  <si>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</si>
  <si>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</si>
  <si>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</si>
  <si>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</si>
  <si>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</si>
  <si>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</si>
  <si>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</si>
  <si>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</si>
  <si>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</si>
  <si>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</si>
  <si>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</si>
  <si>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</si>
  <si>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</si>
  <si>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 xml:space="preserve">              Социальное обеспечение и иные выплаты населению</t>
  </si>
  <si>
    <t>0800000000</t>
  </si>
  <si>
    <t xml:space="preserve">    Другие вопросы в области социальной политики</t>
  </si>
  <si>
    <t xml:space="preserve">    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</si>
  <si>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  Основное мероприятие "Социальная поддержка граждан и реализация демографической политики"</t>
  </si>
  <si>
    <t xml:space="preserve">        Подпрограмма "Социальная поддержка граждан и реализация демографической политики"</t>
  </si>
  <si>
    <t xml:space="preserve">    Охрана семьи и детства</t>
  </si>
  <si>
    <t>400</t>
  </si>
  <si>
    <t xml:space="preserve">    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</si>
  <si>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0640127900</t>
  </si>
  <si>
    <t xml:space="preserve">            Расходы на выплаты доплат к пенсиям муниципальным служащим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</si>
  <si>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</si>
  <si>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</si>
  <si>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</si>
  <si>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</si>
  <si>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</si>
  <si>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</si>
  <si>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</si>
  <si>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</si>
  <si>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</si>
  <si>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</si>
  <si>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</si>
  <si>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</si>
  <si>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</si>
  <si>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</si>
  <si>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</si>
  <si>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</si>
  <si>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</si>
  <si>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</si>
  <si>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</si>
  <si>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</si>
  <si>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</si>
  <si>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</si>
  <si>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</si>
  <si>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</si>
  <si>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</si>
  <si>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</si>
  <si>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</si>
  <si>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</si>
  <si>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Наименование субсидии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</si>
  <si>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</si>
  <si>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</si>
  <si>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</si>
  <si>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</si>
  <si>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</si>
  <si>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</si>
  <si>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</si>
  <si>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</si>
  <si>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</si>
  <si>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</si>
  <si>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</si>
  <si>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</si>
  <si>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</si>
  <si>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</si>
  <si>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</si>
  <si>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</si>
  <si>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</si>
  <si>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</si>
  <si>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</si>
  <si>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</si>
  <si>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</si>
  <si>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</si>
  <si>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</si>
  <si>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</si>
  <si>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</si>
  <si>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</si>
  <si>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</si>
  <si>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</si>
  <si>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</si>
  <si>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</si>
  <si>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</si>
  <si>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</si>
  <si>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</si>
  <si>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</si>
  <si>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</si>
  <si>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</si>
  <si>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</si>
  <si>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</si>
  <si>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</si>
  <si>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</si>
  <si>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</si>
  <si>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</si>
  <si>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</si>
  <si>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</si>
  <si>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</si>
  <si>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</si>
  <si>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</si>
  <si>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</si>
  <si>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</si>
  <si>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</si>
  <si>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</si>
  <si>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</si>
  <si>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</si>
  <si>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</si>
  <si>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</si>
  <si>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</si>
  <si>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</si>
  <si>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</si>
  <si>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</si>
  <si>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 xml:space="preserve">Код классификации расходов бюджетов </t>
  </si>
  <si>
    <t xml:space="preserve">Наименование публичного нормативного обязательства </t>
  </si>
  <si>
    <t>10000000000000000</t>
  </si>
  <si>
    <t>10010000000000000</t>
  </si>
  <si>
    <t xml:space="preserve">10010600000000000 </t>
  </si>
  <si>
    <t>10010640100000000</t>
  </si>
  <si>
    <t>10010640127900000</t>
  </si>
  <si>
    <t>10010640127900300</t>
  </si>
  <si>
    <t>10010640142070000</t>
  </si>
  <si>
    <t>10010640142070300</t>
  </si>
  <si>
    <t>10040000000000000</t>
  </si>
  <si>
    <t>10040600000000000</t>
  </si>
  <si>
    <t>10040640000000000</t>
  </si>
  <si>
    <t>10040640100000000</t>
  </si>
  <si>
    <t>10040640142040000</t>
  </si>
  <si>
    <t>10040640142040300</t>
  </si>
  <si>
    <t>ИТОГО</t>
  </si>
  <si>
    <t xml:space="preserve"> </t>
  </si>
  <si>
    <t xml:space="preserve">№ п/ п </t>
  </si>
  <si>
    <t xml:space="preserve">Объем гарантий, тыс. рублей </t>
  </si>
  <si>
    <t xml:space="preserve">Условия предоставления гарантий </t>
  </si>
  <si>
    <t xml:space="preserve">Бюджетные ассигнования на исполнение муниципальных гарантий по возможным гарантийным случаям </t>
  </si>
  <si>
    <t xml:space="preserve">Объем, тыс. рублей </t>
  </si>
  <si>
    <t xml:space="preserve">иные условия </t>
  </si>
  <si>
    <t xml:space="preserve">анализ финансового состояния принципала </t>
  </si>
  <si>
    <t xml:space="preserve">наличие права регрессного требования </t>
  </si>
  <si>
    <t>Направление (цель) гарантирования</t>
  </si>
  <si>
    <t xml:space="preserve">Категории принципалов </t>
  </si>
  <si>
    <t xml:space="preserve">предоставление обеспечения исполнения обязательств принципала перед гарантом </t>
  </si>
  <si>
    <t>-</t>
  </si>
  <si>
    <t xml:space="preserve">Виды долговых обязательств </t>
  </si>
  <si>
    <t>Объем привлечения средств в бюджет</t>
  </si>
  <si>
    <t xml:space="preserve">Объем погашения долговых обязательств </t>
  </si>
  <si>
    <t xml:space="preserve">Предельные сроки погашения долговых обязательств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</si>
  <si>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</si>
  <si>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Привлечение</t>
  </si>
  <si>
    <t>ВСЕГО:, в том числе</t>
  </si>
  <si>
    <t>Кредиты кредитных организаций</t>
  </si>
  <si>
    <t>Бюджетные кредиты от других бюджетов бюджетной системы</t>
  </si>
  <si>
    <t>Погашение</t>
  </si>
  <si>
    <t>ВСЕГО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</si>
  <si>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</si>
  <si>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</si>
  <si>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</si>
  <si>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</si>
  <si>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</si>
  <si>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</si>
  <si>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</si>
  <si>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</si>
  <si>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</si>
  <si>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</si>
  <si>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</si>
  <si>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</si>
  <si>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</si>
  <si>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</si>
  <si>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</si>
  <si>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</si>
  <si>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</si>
  <si>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</si>
  <si>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</si>
  <si>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</si>
  <si>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</si>
  <si>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</si>
  <si>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</si>
  <si>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Расходы на обеспечение жилыми помещениями детей-сирот, и детей, оставшихся без попечения родителей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</si>
  <si>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</si>
  <si>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</si>
  <si>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</si>
  <si>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</si>
  <si>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</si>
  <si>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</si>
  <si>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Введение программно-целевых принципов организации деятельности органов местного самоуправления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</si>
  <si>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</si>
  <si>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</si>
  <si>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</si>
  <si>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</si>
  <si>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</si>
  <si>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</si>
  <si>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</si>
  <si>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</si>
  <si>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</si>
  <si>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</si>
  <si>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</si>
  <si>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</si>
  <si>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</si>
  <si>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</si>
  <si>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</si>
  <si>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Другие вопросы в области национальной экономики</t>
  </si>
  <si>
    <t>0300000000</t>
  </si>
  <si>
    <t>Код вида доходов</t>
  </si>
  <si>
    <t>Сумма на 2024 год</t>
  </si>
  <si>
    <t>Сумма на 2024  год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</si>
  <si>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</si>
  <si>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</si>
  <si>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</si>
  <si>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</si>
  <si>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</si>
  <si>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</si>
  <si>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</si>
  <si>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</si>
  <si>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</si>
  <si>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</si>
  <si>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</si>
  <si>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</si>
  <si>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</si>
  <si>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</si>
  <si>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</si>
  <si>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</si>
  <si>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</si>
  <si>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</si>
  <si>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</si>
  <si>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</si>
  <si>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</si>
  <si>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</si>
  <si>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</si>
  <si>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</si>
  <si>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</si>
  <si>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</si>
  <si>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</si>
  <si>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</si>
  <si>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</si>
  <si>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  Капитальные вложения в объекты государственной (муниципальной) собственности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</si>
  <si>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</si>
  <si>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</si>
  <si>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</si>
  <si>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</si>
  <si>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Строительство, ремонт и содержание колодцев в сельской местности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</si>
  <si>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</si>
  <si>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</si>
  <si>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</si>
  <si>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Расходы на обеспечение жилыми помещениями детей-сирот, и детей, оставшихся без попечения родителей</t>
  </si>
  <si>
    <t>06401R0820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</si>
  <si>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</si>
  <si>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</si>
  <si>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</si>
  <si>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</si>
  <si>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</si>
  <si>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Введение программно-целевых принципов организации деятельности органов местного самоуправления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</si>
  <si>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</si>
  <si>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</si>
  <si>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</si>
  <si>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</si>
  <si>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</si>
  <si>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</si>
  <si>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</si>
  <si>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</si>
  <si>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</si>
  <si>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</si>
  <si>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</si>
  <si>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</si>
  <si>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</si>
  <si>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</si>
  <si>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</si>
  <si>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</si>
  <si>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</si>
  <si>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</si>
  <si>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</si>
  <si>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</si>
  <si>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</si>
  <si>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</si>
  <si>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</si>
  <si>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1400000000</t>
  </si>
  <si>
    <t>2024 год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</si>
  <si>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</si>
  <si>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</si>
  <si>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</si>
  <si>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</si>
  <si>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</si>
  <si>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</si>
  <si>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</si>
  <si>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</si>
  <si>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</si>
  <si>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</si>
  <si>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</si>
  <si>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</si>
  <si>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</si>
  <si>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</si>
  <si>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</si>
  <si>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</si>
  <si>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</si>
  <si>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</si>
  <si>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</si>
  <si>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</si>
  <si>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</si>
  <si>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</si>
  <si>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</si>
  <si>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</si>
  <si>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</si>
  <si>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</si>
  <si>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</si>
  <si>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</si>
  <si>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</si>
  <si>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>0610000000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</si>
  <si>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</si>
  <si>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</si>
  <si>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</si>
  <si>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</si>
  <si>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</si>
  <si>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</si>
  <si>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</si>
  <si>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</si>
  <si>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</si>
  <si>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</si>
  <si>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</si>
  <si>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</si>
  <si>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</si>
  <si>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</si>
  <si>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</si>
  <si>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</si>
  <si>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</si>
  <si>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</si>
  <si>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</si>
  <si>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</si>
  <si>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</si>
  <si>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</si>
  <si>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</si>
  <si>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</si>
  <si>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</si>
  <si>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</si>
  <si>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</si>
  <si>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</si>
  <si>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</si>
  <si>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</si>
  <si>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</si>
  <si>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</si>
  <si>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</si>
  <si>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</si>
  <si>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</si>
  <si>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</si>
  <si>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</si>
  <si>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</si>
  <si>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</si>
  <si>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</si>
  <si>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>1410100000</t>
  </si>
  <si>
    <t>9090000000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</si>
  <si>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</si>
  <si>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</si>
  <si>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</si>
  <si>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Сумма на 2025 год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</si>
  <si>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</si>
  <si>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</si>
  <si>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Сумма на 2025 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</si>
  <si>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</si>
  <si>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</si>
  <si>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</si>
  <si>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</si>
  <si>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Обслуживание газовых резервуаров</t>
  </si>
  <si>
    <t>0410122810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</si>
  <si>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</si>
  <si>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</si>
  <si>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</si>
  <si>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</si>
  <si>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</si>
  <si>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</si>
  <si>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</si>
  <si>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</si>
  <si>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</si>
  <si>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</si>
  <si>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Обслуживание газовых резервуаров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</si>
  <si>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</si>
  <si>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</si>
  <si>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</si>
  <si>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</si>
  <si>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</si>
  <si>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</si>
  <si>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</si>
  <si>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</si>
  <si>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</si>
  <si>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</si>
  <si>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</si>
  <si>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    Основное мероприятие : "Расходы на заработную плату немуниципальных служащих"</t>
  </si>
  <si>
    <t>10010640000000300</t>
  </si>
  <si>
    <t>2025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</si>
  <si>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</si>
  <si>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</si>
  <si>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</si>
  <si>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</si>
  <si>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</si>
  <si>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</si>
  <si>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</si>
  <si>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</si>
  <si>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>1200000000</t>
  </si>
  <si>
    <t>1210000000</t>
  </si>
  <si>
    <t>1210100000</t>
  </si>
  <si>
    <t>0110243040</t>
  </si>
  <si>
    <t>0810228200</t>
  </si>
  <si>
    <t>0220141910</t>
  </si>
  <si>
    <t xml:space="preserve">      Субсидии местным бюджетам на установку знаков туристской навигации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</si>
  <si>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</si>
  <si>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</si>
  <si>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</si>
  <si>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</si>
  <si>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</si>
  <si>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0900000000</t>
  </si>
  <si>
    <t>0910000000</t>
  </si>
  <si>
    <t>091F200000</t>
  </si>
  <si>
    <t>Новоржевского  округа</t>
  </si>
  <si>
    <t xml:space="preserve">«Новоржевский муниципальный округ Псковской области" на 2024 год и на </t>
  </si>
  <si>
    <t>1 06 00000 00 0000 000</t>
  </si>
  <si>
    <t>НАЛОГИ НА ИМУЩЕСТВО</t>
  </si>
  <si>
    <t>1 06 01000 01 0000 110</t>
  </si>
  <si>
    <t>Налоги на имущество физических лиц</t>
  </si>
  <si>
    <t>1 06 06000 00 0000 110</t>
  </si>
  <si>
    <t>Земельный налог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</si>
  <si>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</si>
  <si>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</si>
  <si>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1 16 01000 01 0000 140</t>
  </si>
  <si>
    <t>Административные штрафы, установленные Кодексом Российской Федерации об административных правонарушениях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</si>
  <si>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</si>
  <si>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</si>
  <si>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1 16 10000 00 0000 140</t>
  </si>
  <si>
    <t>Платежи в целях возмещения причиненного ущерба (убытков)</t>
  </si>
  <si>
    <t>1 17 05000 00 0000 180</t>
  </si>
  <si>
    <t>Прочие неналоговые доходы</t>
  </si>
  <si>
    <t>плановый период 2025 и 2026 годов</t>
  </si>
  <si>
    <t>"Новоржевский муниципальный округ Псковской области"</t>
  </si>
  <si>
    <t xml:space="preserve"> на 2024 год и на плановый период 2025 и 2026 годов"</t>
  </si>
  <si>
    <t>Сумма на 2026 год</t>
  </si>
  <si>
    <t>2025 и 2026 годов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</si>
  <si>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</si>
  <si>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87220220216140000150</t>
  </si>
  <si>
    <t>87220225299140000150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</si>
  <si>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</si>
  <si>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87220225304140000150</t>
  </si>
  <si>
    <t>Субсидии бюджетам муниципальных округов на реализацию программ формирования современной городской среды</t>
  </si>
  <si>
    <t>87220225555140000150</t>
  </si>
  <si>
    <t>Прочие субсидии бюджетам муниципальных округов (Субсидии на реализацию мероприятий в рамках основного мероприятия "Подготовка документов территориального планирования, градостроительного зонирования и документации по планировке территории")</t>
  </si>
  <si>
    <t>87220229999149094150</t>
  </si>
  <si>
    <t>Прочие субсидии бюджетам муниципальных округов (Субсидии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образования)</t>
  </si>
  <si>
    <t>87220229999149096150</t>
  </si>
  <si>
    <t>Прочие субсидии бюджетам муниципальных округов (Субсидии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спортом")</t>
  </si>
  <si>
    <t>87220229999149106150</t>
  </si>
  <si>
    <t>Прочие субсидии бюджетам муниципальных округов (Субсидии на реализацию мероприятий в рамках основного мероприятия"Развитие и совершенствование института добровольных народных дружин")</t>
  </si>
  <si>
    <t>87220229999149144150</t>
  </si>
  <si>
    <t>Прочие субсидии бюджетам муниципальных округов (Субсидии на осуществление мероприятий по организации питания в муниципальных общеобразовательных учреждениях)</t>
  </si>
  <si>
    <t>87220229999149149150</t>
  </si>
  <si>
    <t>Прочие субсидии бюджетам муниципальных округов (Субсидии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деятельность)</t>
  </si>
  <si>
    <t>87220229999149156150</t>
  </si>
  <si>
    <t>Прочие субсидии бюджетам муниципальных округов (Субсидии на ликвидацию очагов сорного растения борщевик Сосновского)</t>
  </si>
  <si>
    <t>87220229999149198150</t>
  </si>
  <si>
    <t>87220229999149242150</t>
  </si>
  <si>
    <t>Прочие субсидии бюджетам муниципальных округов (Субсидии на софинансирование мероприятий по проведению ремонта групповых резервуарных установок сжиженных углеводородных газов)</t>
  </si>
  <si>
    <t>87220229999149249150</t>
  </si>
  <si>
    <t>Прочие субсидии бюджетам муниципальных округов (Субсидии местным бюджетам на установку знаков туристской навигации)</t>
  </si>
  <si>
    <t>87220229999149296150</t>
  </si>
  <si>
    <t>Сумма на 2026  год</t>
  </si>
  <si>
    <t>Субвенции бюджетам муниципальных округов на ежемесячное денежное вознаграждение за классное руководство</t>
  </si>
  <si>
    <t>87220230021140000150</t>
  </si>
  <si>
    <t>Субвенции бюджетам муниципальных округов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</si>
  <si>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87220230024149111150</t>
  </si>
  <si>
    <t>Субвенции бюджетам муниципальных округов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</si>
  <si>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87220230024149113150</t>
  </si>
  <si>
    <t>Субвенции бюджетам муниципальных округов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</si>
  <si>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87220230024149115150</t>
  </si>
  <si>
    <t>Субвенции бюджетам муниципальных округов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</si>
  <si>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87220230024149118150</t>
  </si>
  <si>
    <t>Субвенции бюджетам муниципальных округов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типа))</t>
  </si>
  <si>
    <t>87220230024149152150</t>
  </si>
  <si>
    <t>Субвенции бюджетам муниципальных округов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области"Об образовании в Псковской области")</t>
  </si>
  <si>
    <t>87220230024149161150</t>
  </si>
  <si>
    <t>Субвенции бюджетам муниципальных округов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</si>
  <si>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87220230024149209150</t>
  </si>
  <si>
    <t>Субвенции бюджетам муниципальных округов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</si>
  <si>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87220230024149280150</t>
  </si>
  <si>
    <t>Субвенции бюджетам муниципальных округов на выполнение передаваемых полномочий субъектов Российской Федерации (Субвенци 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</si>
  <si>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87220230024149288150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</si>
  <si>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</si>
  <si>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87220230029140000150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</si>
  <si>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</si>
  <si>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87220235082140000150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</si>
  <si>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</si>
  <si>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87220235118140000150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</si>
  <si>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</si>
  <si>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87220245303140000150</t>
  </si>
  <si>
    <t>Прочие межбюджетные трансферты, передаваемые бюджетам муниципальных округов (Иные межбюджетные трансферты на реализацию мероприятий в рамках комплекса процессных мероприятий "Активная политика занятости населения и социальная поддержка безработных граждан"</t>
  </si>
  <si>
    <t>87220249999140000150</t>
  </si>
  <si>
    <t>Прочие межбюджетные трансферты, передаваемые бюджетам муниципальных округов (Иные межбюджетные трансферты на воспитание и обучение детей-инвалидов в муниципальных дошкольных организациях"</t>
  </si>
  <si>
    <t>87220249999149271150</t>
  </si>
  <si>
    <t xml:space="preserve"> на 2024 год и на плановый период 2025 и 2026 годов</t>
  </si>
  <si>
    <t xml:space="preserve">      Расходы на целевое образование</t>
  </si>
  <si>
    <t>0640100792</t>
  </si>
  <si>
    <t xml:space="preserve">      Расходы на повышение безопасности населения округа и снижение экономического ущерба от чрезвычайных ситуаций</t>
  </si>
  <si>
    <t xml:space="preserve">      Организация мер по первичной безопасности поселения в населенных пунктах</t>
  </si>
  <si>
    <t>1220188090</t>
  </si>
  <si>
    <t xml:space="preserve">      Проведение конкурсов плакатов среди учащихся, молодежи округа о вреде наркомании и профилактике здорового образа жизни</t>
  </si>
  <si>
    <t xml:space="preserve">      Ликвидация очагов сорного растения борщевик Сосновского</t>
  </si>
  <si>
    <t>1230141570</t>
  </si>
  <si>
    <t xml:space="preserve">      Софинансирование из бюджета округа ликвидации очагов сорного растения борщевик Сосновского</t>
  </si>
  <si>
    <t>12301W1570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</si>
  <si>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</si>
  <si>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</si>
  <si>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</si>
  <si>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</si>
  <si>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Субсидии на софинансирование мероприятий по проведению ремонта групповых резервуарных установок сжиженных углеводородных газов</t>
  </si>
  <si>
    <t>0420441700</t>
  </si>
  <si>
    <t xml:space="preserve">      Расходы на софинансирование субсидии на софинансирование мероприятий по проведению ремонта групповых резервуарных установок сжиженных углеводородных газов</t>
  </si>
  <si>
    <t>04204W1700</t>
  </si>
  <si>
    <t xml:space="preserve">      Приведение в нормативное состояние дворовых и общественных территорий Новоржевского муниципального округа"</t>
  </si>
  <si>
    <t xml:space="preserve">      Расходы на уличное освещение</t>
  </si>
  <si>
    <t>1210188010</t>
  </si>
  <si>
    <t xml:space="preserve">      Расходы на установку и содержание опор</t>
  </si>
  <si>
    <t>1210188020</t>
  </si>
  <si>
    <t xml:space="preserve">      Расходы на озеленение территории</t>
  </si>
  <si>
    <t>1210288030</t>
  </si>
  <si>
    <t xml:space="preserve">      Расходы на содержание кладбищ</t>
  </si>
  <si>
    <t>1210388040</t>
  </si>
  <si>
    <t xml:space="preserve">      Ликвидация мест несанкционированных свалок, навалов мусора и вывоз мусора из мест общего пользования</t>
  </si>
  <si>
    <t>1210488050</t>
  </si>
  <si>
    <t xml:space="preserve">      Прочие мероприятия по благоустройству</t>
  </si>
  <si>
    <t>1210688080</t>
  </si>
  <si>
    <t xml:space="preserve">      Расходы на содержание имущества</t>
  </si>
  <si>
    <t>1210788070</t>
  </si>
  <si>
    <t xml:space="preserve">      Расходы по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</si>
  <si>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1310141130</t>
  </si>
  <si>
    <t xml:space="preserve">      Софинансирование субсидии на реконструкцию и ремонт воинских захоронений</t>
  </si>
  <si>
    <t>13101W1130</t>
  </si>
  <si>
    <t xml:space="preserve">      Охрана окружающей среды (Ликвидация мест несанкционированного размещения отходов)</t>
  </si>
  <si>
    <t>1210588060</t>
  </si>
  <si>
    <t xml:space="preserve">      для инклюзивного развития детей-инвалидов</t>
  </si>
  <si>
    <t>0110141790</t>
  </si>
  <si>
    <t>0110142010</t>
  </si>
  <si>
    <t xml:space="preserve">      Расходы на реализацию социальных гарантий</t>
  </si>
  <si>
    <t>0110142170</t>
  </si>
  <si>
    <t xml:space="preserve">      Софинансирование субсидии для инклюзивного развития детей-инвалидов</t>
  </si>
  <si>
    <t>01101W1790</t>
  </si>
  <si>
    <t xml:space="preserve">      Расходы на ежегодную премию Главы Новоржевского округа одаренным и талантливым детям</t>
  </si>
  <si>
    <t>0110200791</t>
  </si>
  <si>
    <t xml:space="preserve">      советники</t>
  </si>
  <si>
    <t>0110251790</t>
  </si>
  <si>
    <t xml:space="preserve">      Расходы на оказание адресной помощи гражданам округа и приобретение сувенирной продукции к праздничным мероприятиям</t>
  </si>
  <si>
    <t>Условно утвержденные расходы</t>
  </si>
  <si>
    <t xml:space="preserve">        Расходы на целевое образование</t>
  </si>
  <si>
    <t xml:space="preserve">        Расходы на повышение безопасности населения округа и снижение экономического ущерба от чрезвычайных ситуаций</t>
  </si>
  <si>
    <t xml:space="preserve">        Организация мер по первичной безопасности поселения в населенных пунктах</t>
  </si>
  <si>
    <t xml:space="preserve">        Проведение конкурсов плакатов среди учащихся, молодежи округа о вреде наркомании и профилактике здорового образа жизни</t>
  </si>
  <si>
    <t xml:space="preserve">        Ликвидация очагов сорного растения борщевик Сосновского</t>
  </si>
  <si>
    <t xml:space="preserve">        Софинансирование из бюджета округа ликвидации очагов сорного растения борщевик Сосновского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</si>
  <si>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</si>
  <si>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</si>
  <si>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Субсидии на софинансирование мероприятий по проведению ремонта групповых резервуарных установок сжиженных углеводородных газов</t>
  </si>
  <si>
    <t xml:space="preserve">        Расходы на софинансирование субсидии на софинансирование мероприятий по проведению ремонта групповых резервуарных установок сжиженных углеводородных газов</t>
  </si>
  <si>
    <t xml:space="preserve">        Приведение в нормативное состояние дворовых и общественных территорий Новоржевского муниципального округа"</t>
  </si>
  <si>
    <t xml:space="preserve">        Расходы на уличное освещение</t>
  </si>
  <si>
    <t xml:space="preserve">        Расходы на установку и содержание опор</t>
  </si>
  <si>
    <t xml:space="preserve">        Расходы на озеленение территории</t>
  </si>
  <si>
    <t xml:space="preserve">        Расходы на содержание кладбищ</t>
  </si>
  <si>
    <t xml:space="preserve">        Ликвидация мест несанкционированных свалок, навалов мусора и вывоз мусора из мест общего пользования</t>
  </si>
  <si>
    <t xml:space="preserve">        Прочие мероприятия по благоустройству</t>
  </si>
  <si>
    <t xml:space="preserve">        Расходы на содержание имущества</t>
  </si>
  <si>
    <t xml:space="preserve">        Расходы по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</si>
  <si>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  Софинансирование субсидии на реконструкцию и ремонт воинских захоронений</t>
  </si>
  <si>
    <t xml:space="preserve">        Охрана окружающей среды (Ликвидация мест несанкционированного размещения отходов)</t>
  </si>
  <si>
    <t xml:space="preserve">        Расходы на ежегодную премию Главы Новоржевского округа одаренным и талантливым детям</t>
  </si>
  <si>
    <t xml:space="preserve">        Расходы на оказание адресной помощи гражданам округа и приобретение сувенирной продукции к праздничным мероприятиям</t>
  </si>
  <si>
    <t xml:space="preserve">        для инклюзивного развития детей-инвалидов</t>
  </si>
  <si>
    <t xml:space="preserve">        Расходы на реализацию социальных гарантий</t>
  </si>
  <si>
    <t xml:space="preserve">        Софинансирование субсидии для инклюзивного развития детей-инвалидов</t>
  </si>
  <si>
    <t xml:space="preserve">        советники</t>
  </si>
  <si>
    <t xml:space="preserve">  Муниципальная программа "Развитие образования и повышение эффективности реализации молодежной политики в Новоржевском муниципальном округе"</t>
  </si>
  <si>
    <t xml:space="preserve">  Муниципальная программа "Развитие культуры в Новоржевском муниципальном округе"</t>
  </si>
  <si>
    <t xml:space="preserve">  Муниципальная программа "Управление муниципальным имуществом и земельными ресурсами в Новоржевском муниципальном округе"</t>
  </si>
  <si>
    <t xml:space="preserve">  Муниципальная программа "Комплексное развитие систем коммунальной инфраструктуры Новоржевского муниципального округа"</t>
  </si>
  <si>
    <t xml:space="preserve">    Подпрограмма "Комплексное развитие систем коммунальной инфраструктуры Новоржевского муниципального округа"</t>
  </si>
  <si>
    <t xml:space="preserve">    Подпрограмма "Энергосбережение и повышение энергетической эффективности"</t>
  </si>
  <si>
    <t>0420000000</t>
  </si>
  <si>
    <t xml:space="preserve">      Основное мероприятие: "Энергосбережение и повышение энергетической эффективности""</t>
  </si>
  <si>
    <t>0420400000</t>
  </si>
  <si>
    <t xml:space="preserve">  Муниципальная программа "Развитие транспортного обслуживания населения на территории Новоржевского муниципального округа"</t>
  </si>
  <si>
    <t xml:space="preserve">  Муниципальная программа "Управление и обеспечение деятельности Администрации Новоржевского муниципального округа, создание условий для эффективного управления муниципальными финансами и муниципальным долгом в Новоржевском муниципальном округе"</t>
  </si>
  <si>
    <t xml:space="preserve">    Подпрограмма "Обеспечение функционирования Администрации Новоржевского муниципального округа"</t>
  </si>
  <si>
    <t xml:space="preserve">      Основное мероприятие "Функционирование Администрации Новоржевского муниципального округа"</t>
  </si>
  <si>
    <t xml:space="preserve">  Муниципальная программа "Обеспечение общественного порядка и противодействие преступности и коррупции на территории Новоржевского муниципального округа"</t>
  </si>
  <si>
    <t xml:space="preserve">  Муниципальная программа "Социальная поддержка граждан на территории Новоржевского муниципального округа"</t>
  </si>
  <si>
    <t xml:space="preserve">  Муниципальная программа "Формирование современной городской среды Новоржевского муниципального округа"</t>
  </si>
  <si>
    <t xml:space="preserve">    Подпрограмма "Благоустройство дворовых и общественных территорий Новоржевского муниципального округа"</t>
  </si>
  <si>
    <t xml:space="preserve">      Основное мероприятие "Благоустройство дворовых и общественных территорий Новоржевского муниципального округа"</t>
  </si>
  <si>
    <t xml:space="preserve">  Муниципальная программа "Развитие физической культуры и спорта в Новоржевском муниципальном округе"</t>
  </si>
  <si>
    <t xml:space="preserve">    Подпрограмма "Развитие внешкольного спорта в Новоржевском муниципальном округе"</t>
  </si>
  <si>
    <t xml:space="preserve">  Муниципальная программа "Комплексное развитие территории и благоустройство Новоржевского муниципального округа"</t>
  </si>
  <si>
    <t xml:space="preserve">    Подпрограмма "Комплексное благоустройство территории Новоржевского муниципального округа"</t>
  </si>
  <si>
    <t xml:space="preserve">      Основное мероприятие "Расходы на уличное освещение"</t>
  </si>
  <si>
    <t xml:space="preserve">      Основное мероприятие "Расходы на озеленение территории"</t>
  </si>
  <si>
    <t>1210200000</t>
  </si>
  <si>
    <t xml:space="preserve">      Основное мероприятие "Расходы на содержание кладбищ"</t>
  </si>
  <si>
    <t>1210300000</t>
  </si>
  <si>
    <t xml:space="preserve">      Основное мероприятие "Ликвидация несанкционированных свалок, навалов мусора и вывоз мусора из мест общего пользования"</t>
  </si>
  <si>
    <t>1210400000</t>
  </si>
  <si>
    <t xml:space="preserve">      Основное мероприятие "Охрана окружающей среды (Ликвидация мест несанкционированного размещения отходов)"</t>
  </si>
  <si>
    <t>1210500000</t>
  </si>
  <si>
    <t xml:space="preserve">      Основное мероприятие "Прочие мероприятия по благоустройству"</t>
  </si>
  <si>
    <t>1210600000</t>
  </si>
  <si>
    <t xml:space="preserve">      Основное мероприятие "Расходы на содержание имущества"</t>
  </si>
  <si>
    <t>1210700000</t>
  </si>
  <si>
    <t xml:space="preserve">    Подпрограмма "Организация первичных мер по пожарной безопасности в населенных пунктах"</t>
  </si>
  <si>
    <t>1220000000</t>
  </si>
  <si>
    <t xml:space="preserve">      Основное мероприятие "Организация первичных мер по пожарной безопасности в населенных пунктах"</t>
  </si>
  <si>
    <t>1220100000</t>
  </si>
  <si>
    <t xml:space="preserve">    Подпрограмма "Ликвидация очагов сорного растения борщевик Сосновского"</t>
  </si>
  <si>
    <t>1230000000</t>
  </si>
  <si>
    <t xml:space="preserve">      Основное мероприятие "Ликвидация очагов сорного растения борщевик Сосновского"</t>
  </si>
  <si>
    <t>1230100000</t>
  </si>
  <si>
    <t xml:space="preserve">  Муниципальная программа: "Увековечение памяти погибших при защите Отечества на территории Новоржевского муниципального округа"</t>
  </si>
  <si>
    <t xml:space="preserve">    Подпрограмма: "Увековечение памяти погибших при защите Отечества на территории Новоржевского муниципального округа"</t>
  </si>
  <si>
    <t xml:space="preserve">      Основное мероприятие "Увековечение памяти погибших при защите Отечества на территории Новоржевского муниципального округа"</t>
  </si>
  <si>
    <t xml:space="preserve">  Муниципальная программа "Разработка схемы территориального планирования округа и генерального плана Новоржевского муниципального округа"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</si>
  <si>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муниципального округа"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</si>
  <si>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муниципального округа"</t>
  </si>
  <si>
    <t xml:space="preserve">    Непрограммная деятельность</t>
  </si>
  <si>
    <t xml:space="preserve">      Муниципальная программа "Управление и обеспечение деятельности Администрации Новоржевского округа, создание условий для эффективного управления муниципальными финансами и муниципальным долгом муниципального образования "Новоржевский районмуниципальный округ Псковской области" </t>
  </si>
  <si>
    <t xml:space="preserve">Программа муниципальных внутренних заимствований муниципального образования "Новоржевский муниципальный округ Псковской области"  на 2024 год в валюте Российской Федерации </t>
  </si>
  <si>
    <t>2026 год</t>
  </si>
  <si>
    <t xml:space="preserve">Программа муниципальных гарантий муниципального образования "Новоржевский муниципальный округ Псковской области"  на 2024 год и на плановый период  2025 и 2026 годов в валюте Российской Федерации </t>
  </si>
  <si>
    <t xml:space="preserve">Раздел 1. Перечень подлежащих предоставлению муниципальных гарантий муниципального образования "Новоржевский муниципальный округ Псковской области" в 2024 году и на плановый период 2025 и 2026 годов </t>
  </si>
  <si>
    <t xml:space="preserve">Раздел 2. Общий объем бюджетных ассигнований, предусмотренных на исполнение муниципальных гарантий муниципального образования "Новоржевский муниципальный округ Псковской области" по возможным гарантийным случаям, в 2024 году и на плановый период 2025 и 2026 годов </t>
  </si>
  <si>
    <t xml:space="preserve">За счет источников финансирования дефицита бюджета муниципального образования "Новоржевский муниципальный округ Псковской области", всего </t>
  </si>
  <si>
    <t xml:space="preserve">Программа муниципальных внутренних заимствований муниципального образования "Новоржевский муниципальный округ Псковской области"  на плановый период 2025 и 2026 годов в валюте Российской Федерации </t>
  </si>
  <si>
    <t>1 11 05070 00 0000 120</t>
  </si>
  <si>
    <t>Доходы от сдачи в аренду имущества,составляющего государственную (муниципальную) казну (за исключением земельных участков)</t>
  </si>
  <si>
    <t>000 01 05 02 01 14 0000 510</t>
  </si>
  <si>
    <t>Увеличение прочих остатков денежных средств бюджетов муниципальных округов</t>
  </si>
  <si>
    <t>000 01 05 02 01 14 0000 610</t>
  </si>
  <si>
    <t>Уменьшение прочих остатков денежных средств бюджетов муниципальных округов</t>
  </si>
  <si>
    <t>ИТОГО источников внутреннего финансирования дефицита  бюджета округа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</si>
  <si>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</si>
  <si>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</si>
  <si>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</si>
  <si>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 бюджетам муниципальных округов на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</si>
  <si>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872202351201400000150</t>
  </si>
  <si>
    <t xml:space="preserve"> и на плановый период 2025 и 2026 годов</t>
  </si>
  <si>
    <t>Приложение 4</t>
  </si>
  <si>
    <t>Приложение 1</t>
  </si>
  <si>
    <t>Приложение 2</t>
  </si>
  <si>
    <t>Приложение 3</t>
  </si>
  <si>
    <t>Приложение 5</t>
  </si>
  <si>
    <t>Приложение 6</t>
  </si>
  <si>
    <t>Приложение 7</t>
  </si>
  <si>
    <t>Приложение 8</t>
  </si>
  <si>
    <t>Приложение 9</t>
  </si>
  <si>
    <t>Приложение 10</t>
  </si>
  <si>
    <t>Приложение 11</t>
  </si>
  <si>
    <t>Приложение 12</t>
  </si>
  <si>
    <t>Приложение 13</t>
  </si>
  <si>
    <t>Тыс.рублей</t>
  </si>
  <si>
    <t>расходов классификации расходов бюджета муниципального образования "Новоржевский муниципальный округ Псковской области" на 2024 год и на плановый период 2025 и 2026 годов</t>
  </si>
  <si>
    <t>Поступление доходов в бюджет муниципального образования</t>
  </si>
  <si>
    <t>Субсидии из областного бюджета на 2024 год и на плановый период</t>
  </si>
  <si>
    <t>Субвенции из областного бюджета на 2024 год</t>
  </si>
  <si>
    <t>Иные межбюджетные трансферты, передаваемые из областного бюджета на 2024 год и на плановый период 2025 и 2026 годов</t>
  </si>
  <si>
    <t>Источники внутреннего финансирования дефицита бюджета</t>
  </si>
  <si>
    <r>
      <t xml:space="preserve">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Новоржевский муниципальный округ Псковской области" на 2024 год и на плановый период 2025 и 2026 годов</t>
    </r>
  </si>
  <si>
    <t>Ведомственная структура расходов бюджета муниципального образования "Новоржевский муниципальный округ Псковской области" на 2024 год и на плановый период 2025 и 2026 годов</t>
  </si>
  <si>
    <t>Распределение</t>
  </si>
  <si>
    <t xml:space="preserve">Объем  бюджетных ассигнований бюджета муниципального  образования "Новоржевский муниципальный округ Псковской области", направляемых
на исполнение публичных нормативных обязательств на 2024 год и на плановый период 2025 и 2026 годов
</t>
  </si>
  <si>
    <t>Объем бюджетных ассигнований  муниципального дорожного фонда муниципального образования «Новоржевский муниципальный округ Псковской области" на 2024 год и на плановый период 2025 и 2026 годов</t>
  </si>
</sst>
</file>

<file path=xl/styles.xml><?xml version="1.0" encoding="utf-8"?>
<styleSheet xmlns="http://schemas.openxmlformats.org/spreadsheetml/2006/main">
  <numFmts count="2">
    <numFmt numFmtId="164" formatCode="0.E+00"/>
    <numFmt numFmtId="165" formatCode="0.0,"/>
  </numFmts>
  <fonts count="2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i/>
      <sz val="9"/>
      <color rgb="FF000000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8"/>
      <color rgb="FF000000"/>
      <name val="Arial Cyr"/>
    </font>
    <font>
      <sz val="10"/>
      <color rgb="FF000000"/>
      <name val="Arial Cyr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5">
    <xf numFmtId="0" fontId="0" fillId="0" borderId="0"/>
    <xf numFmtId="0" fontId="7" fillId="0" borderId="0">
      <alignment horizontal="center"/>
    </xf>
    <xf numFmtId="0" fontId="8" fillId="0" borderId="0"/>
    <xf numFmtId="0" fontId="9" fillId="0" borderId="0"/>
    <xf numFmtId="0" fontId="8" fillId="0" borderId="0">
      <alignment horizontal="right"/>
    </xf>
    <xf numFmtId="0" fontId="8" fillId="0" borderId="22">
      <alignment horizontal="center" vertical="center" wrapText="1"/>
    </xf>
    <xf numFmtId="0" fontId="10" fillId="0" borderId="22">
      <alignment vertical="top" wrapText="1"/>
    </xf>
    <xf numFmtId="1" fontId="8" fillId="0" borderId="22">
      <alignment horizontal="center" vertical="top" shrinkToFit="1"/>
    </xf>
    <xf numFmtId="4" fontId="10" fillId="6" borderId="22">
      <alignment horizontal="right" vertical="top" shrinkToFit="1"/>
    </xf>
    <xf numFmtId="4" fontId="10" fillId="7" borderId="22">
      <alignment horizontal="right" vertical="top" shrinkToFit="1"/>
    </xf>
    <xf numFmtId="0" fontId="10" fillId="0" borderId="23">
      <alignment horizontal="right"/>
    </xf>
    <xf numFmtId="4" fontId="10" fillId="6" borderId="23">
      <alignment horizontal="right" vertical="top" shrinkToFit="1"/>
    </xf>
    <xf numFmtId="4" fontId="10" fillId="7" borderId="23">
      <alignment horizontal="right" vertical="top" shrinkToFit="1"/>
    </xf>
    <xf numFmtId="0" fontId="8" fillId="0" borderId="0">
      <alignment horizontal="left" wrapText="1"/>
    </xf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8" borderId="0"/>
    <xf numFmtId="0" fontId="8" fillId="8" borderId="0">
      <alignment shrinkToFit="1"/>
    </xf>
    <xf numFmtId="1" fontId="8" fillId="0" borderId="22">
      <alignment vertical="top" wrapText="1"/>
    </xf>
    <xf numFmtId="0" fontId="8" fillId="8" borderId="0">
      <alignment horizontal="center"/>
    </xf>
    <xf numFmtId="4" fontId="10" fillId="0" borderId="22">
      <alignment horizontal="right" vertical="top" shrinkToFit="1"/>
    </xf>
    <xf numFmtId="4" fontId="8" fillId="0" borderId="22">
      <alignment horizontal="right" vertical="top" shrinkToFit="1"/>
    </xf>
    <xf numFmtId="0" fontId="8" fillId="0" borderId="0">
      <alignment vertical="top"/>
    </xf>
    <xf numFmtId="0" fontId="6" fillId="0" borderId="0"/>
    <xf numFmtId="49" fontId="19" fillId="0" borderId="38">
      <alignment horizontal="left" vertical="center" wrapText="1" indent="1"/>
    </xf>
    <xf numFmtId="1" fontId="19" fillId="0" borderId="22">
      <alignment horizontal="center" vertical="center" shrinkToFit="1"/>
    </xf>
    <xf numFmtId="4" fontId="19" fillId="0" borderId="22">
      <alignment horizontal="right" vertical="center" shrinkToFit="1"/>
    </xf>
    <xf numFmtId="0" fontId="8" fillId="0" borderId="0">
      <alignment horizontal="right"/>
    </xf>
    <xf numFmtId="49" fontId="19" fillId="0" borderId="38">
      <alignment horizontal="left" vertical="center" wrapText="1" indent="1"/>
    </xf>
    <xf numFmtId="1" fontId="20" fillId="0" borderId="22">
      <alignment horizontal="center" vertical="center" shrinkToFit="1"/>
    </xf>
    <xf numFmtId="1" fontId="19" fillId="0" borderId="22">
      <alignment horizontal="center" vertical="center" shrinkToFit="1"/>
    </xf>
    <xf numFmtId="1" fontId="19" fillId="0" borderId="22">
      <alignment horizontal="center" vertical="center" shrinkToFit="1"/>
    </xf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22">
      <alignment vertical="top" wrapText="1"/>
    </xf>
    <xf numFmtId="0" fontId="24" fillId="0" borderId="22">
      <alignment vertical="top" wrapText="1"/>
    </xf>
    <xf numFmtId="4" fontId="10" fillId="6" borderId="22">
      <alignment horizontal="right" vertical="top" shrinkToFit="1"/>
    </xf>
    <xf numFmtId="0" fontId="24" fillId="0" borderId="22">
      <alignment vertical="top" wrapText="1"/>
    </xf>
    <xf numFmtId="0" fontId="24" fillId="0" borderId="22">
      <alignment vertical="top" wrapText="1"/>
    </xf>
    <xf numFmtId="4" fontId="23" fillId="0" borderId="45">
      <alignment horizontal="right" vertical="center" shrinkToFit="1"/>
    </xf>
    <xf numFmtId="1" fontId="28" fillId="0" borderId="18">
      <alignment horizontal="center" vertical="top" shrinkToFit="1"/>
    </xf>
    <xf numFmtId="1" fontId="28" fillId="0" borderId="31">
      <alignment horizontal="center" vertical="top" shrinkToFit="1"/>
    </xf>
    <xf numFmtId="1" fontId="28" fillId="0" borderId="32">
      <alignment horizontal="center" vertical="top" shrinkToFit="1"/>
    </xf>
  </cellStyleXfs>
  <cellXfs count="245">
    <xf numFmtId="0" fontId="0" fillId="0" borderId="0" xfId="0"/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2" fillId="0" borderId="0" xfId="0" applyFont="1" applyAlignment="1">
      <alignment horizontal="right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vertical="top"/>
    </xf>
    <xf numFmtId="0" fontId="1" fillId="0" borderId="17" xfId="0" applyFont="1" applyBorder="1" applyAlignment="1">
      <alignment horizontal="right"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vertical="top" wrapText="1"/>
    </xf>
    <xf numFmtId="0" fontId="3" fillId="2" borderId="17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20" xfId="0" applyFont="1" applyBorder="1" applyAlignment="1">
      <alignment vertical="top" wrapText="1"/>
    </xf>
    <xf numFmtId="0" fontId="5" fillId="2" borderId="8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3" fillId="2" borderId="8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9" fillId="0" borderId="0" xfId="3" applyProtection="1">
      <protection locked="0"/>
    </xf>
    <xf numFmtId="0" fontId="8" fillId="0" borderId="0" xfId="2" applyNumberFormat="1" applyProtection="1"/>
    <xf numFmtId="4" fontId="10" fillId="6" borderId="22" xfId="8" applyNumberFormat="1" applyProtection="1">
      <alignment horizontal="right" vertical="top" shrinkToFit="1"/>
    </xf>
    <xf numFmtId="1" fontId="8" fillId="0" borderId="22" xfId="7" applyNumberFormat="1" applyProtection="1">
      <alignment horizontal="center" vertical="top" shrinkToFit="1"/>
    </xf>
    <xf numFmtId="0" fontId="10" fillId="0" borderId="22" xfId="6" applyNumberFormat="1" applyProtection="1">
      <alignment vertical="top" wrapText="1"/>
    </xf>
    <xf numFmtId="0" fontId="8" fillId="0" borderId="22" xfId="5" applyNumberFormat="1" applyProtection="1">
      <alignment horizontal="center" vertical="center" wrapText="1"/>
    </xf>
    <xf numFmtId="0" fontId="2" fillId="0" borderId="0" xfId="0" applyFont="1"/>
    <xf numFmtId="0" fontId="1" fillId="4" borderId="5" xfId="0" applyFont="1" applyFill="1" applyBorder="1" applyAlignment="1">
      <alignment vertical="top" wrapText="1"/>
    </xf>
    <xf numFmtId="0" fontId="11" fillId="5" borderId="8" xfId="0" applyFont="1" applyFill="1" applyBorder="1" applyAlignment="1">
      <alignment vertical="top" wrapText="1"/>
    </xf>
    <xf numFmtId="0" fontId="12" fillId="5" borderId="0" xfId="0" applyFont="1" applyFill="1" applyAlignment="1">
      <alignment horizontal="justify" vertical="top" wrapText="1"/>
    </xf>
    <xf numFmtId="0" fontId="13" fillId="0" borderId="8" xfId="0" applyFont="1" applyBorder="1" applyAlignment="1">
      <alignment wrapText="1"/>
    </xf>
    <xf numFmtId="0" fontId="12" fillId="0" borderId="3" xfId="0" applyFont="1" applyBorder="1" applyAlignment="1">
      <alignment vertical="top" wrapText="1"/>
    </xf>
    <xf numFmtId="0" fontId="12" fillId="3" borderId="6" xfId="0" applyFont="1" applyFill="1" applyBorder="1" applyAlignment="1">
      <alignment vertical="top" wrapText="1"/>
    </xf>
    <xf numFmtId="0" fontId="12" fillId="3" borderId="3" xfId="0" applyFont="1" applyFill="1" applyBorder="1" applyAlignment="1">
      <alignment vertical="top" wrapText="1"/>
    </xf>
    <xf numFmtId="0" fontId="12" fillId="4" borderId="8" xfId="0" applyFont="1" applyFill="1" applyBorder="1" applyAlignment="1">
      <alignment vertical="top" wrapText="1"/>
    </xf>
    <xf numFmtId="0" fontId="12" fillId="5" borderId="8" xfId="0" applyFont="1" applyFill="1" applyBorder="1" applyAlignment="1">
      <alignment horizontal="justify" vertical="top" wrapText="1"/>
    </xf>
    <xf numFmtId="0" fontId="12" fillId="0" borderId="8" xfId="0" applyFont="1" applyBorder="1" applyAlignment="1">
      <alignment vertical="top" wrapText="1"/>
    </xf>
    <xf numFmtId="0" fontId="1" fillId="4" borderId="20" xfId="0" applyFont="1" applyFill="1" applyBorder="1" applyAlignment="1">
      <alignment vertical="top" wrapText="1"/>
    </xf>
    <xf numFmtId="0" fontId="1" fillId="3" borderId="20" xfId="0" applyFont="1" applyFill="1" applyBorder="1" applyAlignment="1">
      <alignment vertical="top" wrapText="1"/>
    </xf>
    <xf numFmtId="0" fontId="14" fillId="2" borderId="6" xfId="0" applyFont="1" applyFill="1" applyBorder="1" applyAlignment="1">
      <alignment vertical="top" wrapText="1"/>
    </xf>
    <xf numFmtId="0" fontId="12" fillId="3" borderId="8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1" fillId="5" borderId="8" xfId="0" applyFont="1" applyFill="1" applyBorder="1" applyAlignment="1">
      <alignment horizontal="right" vertical="top" wrapText="1"/>
    </xf>
    <xf numFmtId="0" fontId="1" fillId="4" borderId="15" xfId="0" applyFont="1" applyFill="1" applyBorder="1" applyAlignment="1">
      <alignment vertical="top" wrapText="1"/>
    </xf>
    <xf numFmtId="0" fontId="16" fillId="2" borderId="3" xfId="0" applyFont="1" applyFill="1" applyBorder="1" applyAlignment="1">
      <alignment horizontal="right" vertical="top" wrapText="1"/>
    </xf>
    <xf numFmtId="49" fontId="10" fillId="0" borderId="22" xfId="6" applyNumberFormat="1" applyProtection="1">
      <alignment vertical="top" wrapText="1"/>
    </xf>
    <xf numFmtId="49" fontId="0" fillId="0" borderId="0" xfId="0" applyNumberFormat="1"/>
    <xf numFmtId="49" fontId="10" fillId="0" borderId="22" xfId="6" applyNumberFormat="1" applyAlignment="1" applyProtection="1">
      <alignment vertical="top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top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8" xfId="0" applyBorder="1" applyAlignment="1"/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18" fillId="0" borderId="8" xfId="0" applyFont="1" applyBorder="1" applyAlignment="1"/>
    <xf numFmtId="0" fontId="18" fillId="2" borderId="35" xfId="0" applyFont="1" applyFill="1" applyBorder="1" applyAlignment="1"/>
    <xf numFmtId="0" fontId="18" fillId="0" borderId="0" xfId="0" applyFont="1"/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8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39" xfId="0" applyFont="1" applyBorder="1" applyAlignment="1">
      <alignment horizontal="center" vertical="top" wrapText="1"/>
    </xf>
    <xf numFmtId="0" fontId="1" fillId="0" borderId="40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0" fontId="12" fillId="0" borderId="4" xfId="0" applyFont="1" applyBorder="1" applyAlignment="1">
      <alignment horizontal="center" vertical="top" wrapText="1"/>
    </xf>
    <xf numFmtId="0" fontId="14" fillId="0" borderId="3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8" fillId="0" borderId="24" xfId="5" applyNumberFormat="1" applyBorder="1" applyProtection="1">
      <alignment horizontal="center" vertical="center" wrapText="1"/>
    </xf>
    <xf numFmtId="0" fontId="18" fillId="0" borderId="13" xfId="0" applyFont="1" applyBorder="1" applyAlignment="1"/>
    <xf numFmtId="0" fontId="18" fillId="0" borderId="15" xfId="0" applyFont="1" applyBorder="1" applyAlignment="1"/>
    <xf numFmtId="0" fontId="1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165" fontId="10" fillId="6" borderId="23" xfId="11" applyNumberFormat="1" applyProtection="1">
      <alignment horizontal="right" vertical="top" shrinkToFit="1"/>
    </xf>
    <xf numFmtId="165" fontId="10" fillId="6" borderId="22" xfId="8" applyNumberFormat="1" applyProtection="1">
      <alignment horizontal="right" vertical="top" shrinkToFit="1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21" fillId="0" borderId="0" xfId="0" applyFont="1" applyAlignment="1">
      <alignment wrapText="1"/>
    </xf>
    <xf numFmtId="0" fontId="1" fillId="3" borderId="34" xfId="0" applyFont="1" applyFill="1" applyBorder="1" applyAlignment="1">
      <alignment vertical="top" wrapText="1"/>
    </xf>
    <xf numFmtId="0" fontId="12" fillId="4" borderId="6" xfId="0" applyFont="1" applyFill="1" applyBorder="1" applyAlignment="1">
      <alignment vertical="top" wrapText="1"/>
    </xf>
    <xf numFmtId="165" fontId="23" fillId="0" borderId="22" xfId="29" applyNumberFormat="1" applyFont="1" applyProtection="1">
      <alignment horizontal="right" vertical="center" shrinkToFit="1"/>
    </xf>
    <xf numFmtId="165" fontId="5" fillId="2" borderId="3" xfId="0" applyNumberFormat="1" applyFont="1" applyFill="1" applyBorder="1" applyAlignment="1">
      <alignment horizontal="right" vertical="top" wrapText="1"/>
    </xf>
    <xf numFmtId="1" fontId="23" fillId="0" borderId="32" xfId="32" applyNumberFormat="1" applyFont="1" applyBorder="1" applyProtection="1">
      <alignment horizontal="center" vertical="center" shrinkToFit="1"/>
    </xf>
    <xf numFmtId="11" fontId="23" fillId="0" borderId="8" xfId="4" applyNumberFormat="1" applyFont="1" applyBorder="1" applyAlignment="1" applyProtection="1">
      <alignment horizontal="left" vertical="center" wrapText="1" indent="1"/>
    </xf>
    <xf numFmtId="49" fontId="23" fillId="0" borderId="8" xfId="4" applyNumberFormat="1" applyFont="1" applyBorder="1" applyAlignment="1" applyProtection="1">
      <alignment horizontal="left" vertical="center" wrapText="1" indent="1"/>
    </xf>
    <xf numFmtId="0" fontId="1" fillId="0" borderId="42" xfId="0" applyFont="1" applyBorder="1" applyAlignment="1">
      <alignment horizontal="center" vertical="top" wrapText="1"/>
    </xf>
    <xf numFmtId="0" fontId="3" fillId="2" borderId="9" xfId="0" applyFont="1" applyFill="1" applyBorder="1" applyAlignment="1">
      <alignment horizontal="justify" vertical="top" wrapText="1"/>
    </xf>
    <xf numFmtId="165" fontId="3" fillId="2" borderId="3" xfId="0" applyNumberFormat="1" applyFont="1" applyFill="1" applyBorder="1" applyAlignment="1">
      <alignment horizontal="right" vertical="top" wrapText="1"/>
    </xf>
    <xf numFmtId="165" fontId="19" fillId="0" borderId="22" xfId="29" applyNumberFormat="1" applyProtection="1">
      <alignment horizontal="right" vertical="center" shrinkToFit="1"/>
    </xf>
    <xf numFmtId="165" fontId="3" fillId="2" borderId="8" xfId="0" applyNumberFormat="1" applyFont="1" applyFill="1" applyBorder="1" applyAlignment="1">
      <alignment vertical="top" wrapText="1"/>
    </xf>
    <xf numFmtId="0" fontId="3" fillId="2" borderId="20" xfId="0" applyFont="1" applyFill="1" applyBorder="1" applyAlignment="1">
      <alignment horizontal="justify" vertical="top" wrapText="1"/>
    </xf>
    <xf numFmtId="0" fontId="12" fillId="0" borderId="10" xfId="0" applyFont="1" applyBorder="1"/>
    <xf numFmtId="0" fontId="18" fillId="0" borderId="43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2" fillId="0" borderId="8" xfId="0" applyFont="1" applyBorder="1" applyAlignment="1">
      <alignment horizontal="center" vertical="top" wrapText="1"/>
    </xf>
    <xf numFmtId="0" fontId="14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11" fontId="23" fillId="0" borderId="38" xfId="4" applyNumberFormat="1" applyFont="1" applyBorder="1" applyAlignment="1" applyProtection="1">
      <alignment horizontal="left" vertical="center" wrapText="1" indent="1"/>
    </xf>
    <xf numFmtId="1" fontId="23" fillId="0" borderId="22" xfId="32" applyNumberFormat="1" applyFont="1" applyProtection="1">
      <alignment horizontal="center" vertical="center" shrinkToFit="1"/>
    </xf>
    <xf numFmtId="49" fontId="23" fillId="0" borderId="38" xfId="4" applyNumberFormat="1" applyFont="1" applyBorder="1" applyAlignment="1" applyProtection="1">
      <alignment horizontal="left" vertical="center" wrapText="1" indent="1"/>
    </xf>
    <xf numFmtId="0" fontId="1" fillId="0" borderId="8" xfId="0" applyFont="1" applyBorder="1" applyAlignment="1">
      <alignment horizontal="center" vertical="top" wrapText="1"/>
    </xf>
    <xf numFmtId="0" fontId="25" fillId="0" borderId="0" xfId="0" applyFont="1" applyAlignment="1">
      <alignment vertical="top"/>
    </xf>
    <xf numFmtId="0" fontId="25" fillId="0" borderId="8" xfId="0" applyFont="1" applyBorder="1" applyAlignment="1">
      <alignment vertical="top" wrapText="1"/>
    </xf>
    <xf numFmtId="0" fontId="11" fillId="5" borderId="10" xfId="0" applyFont="1" applyFill="1" applyBorder="1" applyAlignment="1">
      <alignment vertical="top" wrapText="1"/>
    </xf>
    <xf numFmtId="0" fontId="15" fillId="3" borderId="9" xfId="0" applyFont="1" applyFill="1" applyBorder="1" applyAlignment="1">
      <alignment wrapText="1"/>
    </xf>
    <xf numFmtId="0" fontId="25" fillId="0" borderId="8" xfId="0" applyFont="1" applyBorder="1" applyAlignment="1">
      <alignment vertical="top"/>
    </xf>
    <xf numFmtId="0" fontId="1" fillId="2" borderId="9" xfId="0" applyFont="1" applyFill="1" applyBorder="1" applyAlignment="1">
      <alignment vertical="top" wrapText="1"/>
    </xf>
    <xf numFmtId="0" fontId="11" fillId="3" borderId="8" xfId="0" applyFont="1" applyFill="1" applyBorder="1" applyAlignment="1">
      <alignment vertical="top" wrapText="1"/>
    </xf>
    <xf numFmtId="0" fontId="0" fillId="3" borderId="8" xfId="0" applyFill="1" applyBorder="1"/>
    <xf numFmtId="0" fontId="12" fillId="3" borderId="10" xfId="0" applyFont="1" applyFill="1" applyBorder="1" applyAlignment="1">
      <alignment vertical="top" wrapText="1"/>
    </xf>
    <xf numFmtId="0" fontId="26" fillId="0" borderId="8" xfId="35" applyFont="1" applyBorder="1" applyAlignment="1" applyProtection="1">
      <alignment vertical="top" wrapText="1"/>
    </xf>
    <xf numFmtId="0" fontId="25" fillId="5" borderId="8" xfId="0" applyFont="1" applyFill="1" applyBorder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25" fillId="3" borderId="8" xfId="0" applyFont="1" applyFill="1" applyBorder="1" applyAlignment="1">
      <alignment vertical="top"/>
    </xf>
    <xf numFmtId="0" fontId="1" fillId="0" borderId="15" xfId="0" applyFont="1" applyBorder="1" applyAlignment="1">
      <alignment horizontal="center" vertical="top" wrapText="1"/>
    </xf>
    <xf numFmtId="0" fontId="5" fillId="2" borderId="15" xfId="0" applyFont="1" applyFill="1" applyBorder="1" applyAlignment="1">
      <alignment horizontal="justify" vertical="top" wrapText="1"/>
    </xf>
    <xf numFmtId="165" fontId="23" fillId="0" borderId="45" xfId="41" applyNumberFormat="1" applyProtection="1">
      <alignment horizontal="right" vertical="center" shrinkToFit="1"/>
    </xf>
    <xf numFmtId="165" fontId="0" fillId="0" borderId="0" xfId="0" applyNumberFormat="1"/>
    <xf numFmtId="165" fontId="8" fillId="0" borderId="22" xfId="21" applyNumberFormat="1" applyAlignment="1" applyProtection="1">
      <alignment horizontal="right" vertical="center" shrinkToFit="1"/>
    </xf>
    <xf numFmtId="165" fontId="27" fillId="0" borderId="22" xfId="21" applyNumberFormat="1" applyFont="1" applyAlignment="1" applyProtection="1">
      <alignment horizontal="right" vertical="center" shrinkToFit="1"/>
    </xf>
    <xf numFmtId="165" fontId="27" fillId="4" borderId="22" xfId="21" applyNumberFormat="1" applyFont="1" applyFill="1" applyAlignment="1" applyProtection="1">
      <alignment horizontal="right" vertical="center" shrinkToFit="1"/>
    </xf>
    <xf numFmtId="165" fontId="8" fillId="0" borderId="22" xfId="21" applyNumberFormat="1" applyAlignment="1" applyProtection="1">
      <alignment horizontal="right" vertical="top" shrinkToFit="1"/>
    </xf>
    <xf numFmtId="0" fontId="1" fillId="0" borderId="0" xfId="0" applyFont="1" applyAlignment="1">
      <alignment wrapText="1"/>
    </xf>
    <xf numFmtId="0" fontId="3" fillId="4" borderId="17" xfId="0" applyFont="1" applyFill="1" applyBorder="1" applyAlignment="1">
      <alignment horizontal="right" vertical="top" wrapText="1"/>
    </xf>
    <xf numFmtId="49" fontId="10" fillId="0" borderId="24" xfId="6" applyNumberFormat="1" applyBorder="1" applyAlignment="1" applyProtection="1">
      <alignment vertical="top" wrapText="1"/>
    </xf>
    <xf numFmtId="4" fontId="10" fillId="6" borderId="24" xfId="8" applyNumberFormat="1" applyBorder="1" applyProtection="1">
      <alignment horizontal="right" vertical="top" shrinkToFit="1"/>
    </xf>
    <xf numFmtId="165" fontId="3" fillId="2" borderId="8" xfId="0" applyNumberFormat="1" applyFont="1" applyFill="1" applyBorder="1" applyAlignment="1">
      <alignment horizontal="right" vertical="top" wrapText="1"/>
    </xf>
    <xf numFmtId="49" fontId="23" fillId="0" borderId="22" xfId="32" applyNumberFormat="1" applyFont="1" applyProtection="1">
      <alignment horizontal="center" vertical="center" shrinkToFi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36" xfId="0" applyFont="1" applyBorder="1" applyAlignment="1">
      <alignment horizontal="center" vertical="top" wrapText="1"/>
    </xf>
    <xf numFmtId="0" fontId="1" fillId="0" borderId="44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0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8" fillId="0" borderId="0" xfId="4" applyNumberFormat="1" applyAlignment="1" applyProtection="1">
      <alignment horizontal="right"/>
    </xf>
    <xf numFmtId="0" fontId="10" fillId="0" borderId="23" xfId="10" applyNumberFormat="1" applyProtection="1">
      <alignment horizontal="right"/>
    </xf>
    <xf numFmtId="0" fontId="10" fillId="0" borderId="23" xfId="10">
      <alignment horizontal="right"/>
    </xf>
    <xf numFmtId="0" fontId="9" fillId="0" borderId="0" xfId="3" applyAlignment="1" applyProtection="1">
      <alignment horizontal="center" wrapText="1"/>
      <protection locked="0"/>
    </xf>
    <xf numFmtId="0" fontId="8" fillId="0" borderId="41" xfId="4" applyNumberFormat="1" applyBorder="1" applyAlignment="1" applyProtection="1">
      <alignment horizontal="right"/>
    </xf>
    <xf numFmtId="0" fontId="7" fillId="0" borderId="0" xfId="1" applyNumberFormat="1" applyProtection="1">
      <alignment horizontal="center"/>
    </xf>
    <xf numFmtId="0" fontId="7" fillId="0" borderId="0" xfId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 vertical="top"/>
    </xf>
    <xf numFmtId="1" fontId="13" fillId="0" borderId="18" xfId="7" applyNumberFormat="1" applyFont="1" applyBorder="1" applyAlignment="1" applyProtection="1">
      <alignment horizontal="center" vertical="top" wrapText="1" shrinkToFit="1"/>
    </xf>
    <xf numFmtId="1" fontId="13" fillId="0" borderId="31" xfId="7" applyNumberFormat="1" applyFont="1" applyBorder="1" applyAlignment="1" applyProtection="1">
      <alignment horizontal="center" vertical="top" wrapText="1" shrinkToFit="1"/>
    </xf>
    <xf numFmtId="1" fontId="13" fillId="0" borderId="32" xfId="7" applyNumberFormat="1" applyFont="1" applyBorder="1" applyAlignment="1" applyProtection="1">
      <alignment horizontal="center" vertical="top" wrapText="1" shrinkToFit="1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1" fontId="8" fillId="0" borderId="28" xfId="7" applyNumberFormat="1" applyBorder="1" applyAlignment="1" applyProtection="1">
      <alignment horizontal="center" vertical="top" shrinkToFit="1"/>
    </xf>
    <xf numFmtId="1" fontId="8" fillId="0" borderId="29" xfId="7" applyNumberFormat="1" applyBorder="1" applyAlignment="1" applyProtection="1">
      <alignment horizontal="center" vertical="top" shrinkToFit="1"/>
    </xf>
    <xf numFmtId="1" fontId="8" fillId="0" borderId="30" xfId="7" applyNumberFormat="1" applyBorder="1" applyAlignment="1" applyProtection="1">
      <alignment horizontal="center" vertical="top" shrinkToFit="1"/>
    </xf>
    <xf numFmtId="164" fontId="17" fillId="0" borderId="18" xfId="7" applyNumberFormat="1" applyFont="1" applyBorder="1" applyAlignment="1" applyProtection="1">
      <alignment horizontal="center" vertical="top" wrapText="1" shrinkToFit="1"/>
    </xf>
    <xf numFmtId="164" fontId="17" fillId="0" borderId="31" xfId="7" applyNumberFormat="1" applyFont="1" applyBorder="1" applyAlignment="1" applyProtection="1">
      <alignment horizontal="center" vertical="top" wrapText="1" shrinkToFit="1"/>
    </xf>
    <xf numFmtId="164" fontId="17" fillId="0" borderId="32" xfId="7" applyNumberFormat="1" applyFont="1" applyBorder="1" applyAlignment="1" applyProtection="1">
      <alignment horizontal="center" vertical="top" wrapText="1" shrinkToFit="1"/>
    </xf>
    <xf numFmtId="1" fontId="17" fillId="0" borderId="18" xfId="7" applyNumberFormat="1" applyFont="1" applyBorder="1" applyAlignment="1" applyProtection="1">
      <alignment horizontal="center" vertical="top" wrapText="1" shrinkToFit="1"/>
    </xf>
    <xf numFmtId="1" fontId="17" fillId="0" borderId="31" xfId="7" applyNumberFormat="1" applyFont="1" applyBorder="1" applyAlignment="1" applyProtection="1">
      <alignment horizontal="center" vertical="top" wrapText="1" shrinkToFit="1"/>
    </xf>
    <xf numFmtId="1" fontId="17" fillId="0" borderId="32" xfId="7" applyNumberFormat="1" applyFont="1" applyBorder="1" applyAlignment="1" applyProtection="1">
      <alignment horizontal="center" vertical="top" wrapText="1" shrinkToFit="1"/>
    </xf>
    <xf numFmtId="1" fontId="17" fillId="0" borderId="46" xfId="7" applyNumberFormat="1" applyFont="1" applyBorder="1" applyAlignment="1" applyProtection="1">
      <alignment horizontal="center" vertical="top" wrapText="1" shrinkToFit="1"/>
    </xf>
    <xf numFmtId="1" fontId="17" fillId="0" borderId="23" xfId="7" applyNumberFormat="1" applyFont="1" applyBorder="1" applyAlignment="1" applyProtection="1">
      <alignment horizontal="center" vertical="top" wrapText="1" shrinkToFit="1"/>
    </xf>
    <xf numFmtId="1" fontId="17" fillId="0" borderId="47" xfId="7" applyNumberFormat="1" applyFont="1" applyBorder="1" applyAlignment="1" applyProtection="1">
      <alignment horizontal="center" vertical="top" wrapText="1" shrinkToFit="1"/>
    </xf>
    <xf numFmtId="0" fontId="0" fillId="0" borderId="33" xfId="0" applyBorder="1" applyAlignment="1">
      <alignment horizontal="center"/>
    </xf>
    <xf numFmtId="0" fontId="0" fillId="0" borderId="8" xfId="0" applyBorder="1" applyAlignment="1">
      <alignment horizontal="center" vertical="top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 vertical="top" wrapText="1"/>
    </xf>
    <xf numFmtId="0" fontId="0" fillId="2" borderId="35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18" fillId="0" borderId="8" xfId="0" applyFont="1" applyBorder="1" applyAlignment="1">
      <alignment horizontal="center"/>
    </xf>
    <xf numFmtId="14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33" xfId="0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0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1" fillId="0" borderId="41" xfId="0" applyFont="1" applyBorder="1" applyAlignment="1">
      <alignment horizontal="right"/>
    </xf>
  </cellXfs>
  <cellStyles count="45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3" xfId="2"/>
    <cellStyle name="xl24" xfId="20"/>
    <cellStyle name="xl25" xfId="10"/>
    <cellStyle name="xl25 2" xfId="42"/>
    <cellStyle name="xl26" xfId="11"/>
    <cellStyle name="xl27" xfId="12"/>
    <cellStyle name="xl27 2" xfId="43"/>
    <cellStyle name="xl28" xfId="1"/>
    <cellStyle name="xl29" xfId="4"/>
    <cellStyle name="xl29 2" xfId="30"/>
    <cellStyle name="xl29 3" xfId="31"/>
    <cellStyle name="xl29 4" xfId="27"/>
    <cellStyle name="xl29 5" xfId="44"/>
    <cellStyle name="xl30" xfId="13"/>
    <cellStyle name="xl31" xfId="6"/>
    <cellStyle name="xl31 2" xfId="36"/>
    <cellStyle name="xl31 3" xfId="37"/>
    <cellStyle name="xl32" xfId="21"/>
    <cellStyle name="xl33" xfId="7"/>
    <cellStyle name="xl34" xfId="22"/>
    <cellStyle name="xl35" xfId="8"/>
    <cellStyle name="xl36" xfId="23"/>
    <cellStyle name="xl37" xfId="24"/>
    <cellStyle name="xl38" xfId="9"/>
    <cellStyle name="xl39" xfId="25"/>
    <cellStyle name="xl40" xfId="32"/>
    <cellStyle name="xl40 2" xfId="33"/>
    <cellStyle name="xl40 3" xfId="34"/>
    <cellStyle name="xl40 4" xfId="28"/>
    <cellStyle name="xl40 5" xfId="39"/>
    <cellStyle name="xl40 6" xfId="40"/>
    <cellStyle name="xl42" xfId="38"/>
    <cellStyle name="xl46" xfId="29"/>
    <cellStyle name="xl61" xfId="41"/>
    <cellStyle name="Гиперссылка" xfId="35" builtinId="8"/>
    <cellStyle name="Обычный" xfId="0" builtinId="0"/>
    <cellStyle name="Обычный 2" xfId="3"/>
    <cellStyle name="Обычный 3" xfId="26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onsultant.ru/document/cons_doc_LAW_460025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63"/>
  <sheetViews>
    <sheetView tabSelected="1" workbookViewId="0">
      <selection activeCell="G62" sqref="G62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5" width="17.28515625" customWidth="1"/>
    <col min="6" max="6" width="17.42578125" customWidth="1"/>
  </cols>
  <sheetData>
    <row r="1" spans="1:6" ht="15" customHeight="1">
      <c r="A1" s="163" t="s">
        <v>767</v>
      </c>
      <c r="B1" s="163"/>
      <c r="C1" s="163"/>
      <c r="D1" s="163"/>
      <c r="E1" s="163"/>
      <c r="F1" s="163"/>
    </row>
    <row r="2" spans="1:6" ht="15" customHeight="1">
      <c r="A2" s="163" t="s">
        <v>0</v>
      </c>
      <c r="B2" s="163"/>
      <c r="C2" s="163"/>
      <c r="D2" s="163"/>
      <c r="E2" s="163"/>
      <c r="F2" s="163"/>
    </row>
    <row r="3" spans="1:6" ht="15.75">
      <c r="A3" s="4"/>
      <c r="B3" s="163" t="s">
        <v>533</v>
      </c>
      <c r="C3" s="163"/>
      <c r="D3" s="163"/>
      <c r="E3" s="163"/>
      <c r="F3" s="163"/>
    </row>
    <row r="4" spans="1:6" ht="15.75">
      <c r="A4" s="32"/>
      <c r="B4" s="162" t="s">
        <v>511</v>
      </c>
      <c r="C4" s="162"/>
      <c r="D4" s="162"/>
      <c r="E4" s="162"/>
      <c r="F4" s="162"/>
    </row>
    <row r="5" spans="1:6" ht="15.75">
      <c r="A5" s="32"/>
      <c r="B5" s="162" t="s">
        <v>552</v>
      </c>
      <c r="C5" s="162"/>
      <c r="D5" s="162"/>
      <c r="E5" s="162"/>
      <c r="F5" s="162"/>
    </row>
    <row r="6" spans="1:6" ht="15.75">
      <c r="A6" s="32"/>
      <c r="B6" s="162" t="s">
        <v>553</v>
      </c>
      <c r="C6" s="162"/>
      <c r="D6" s="162"/>
      <c r="E6" s="162"/>
      <c r="F6" s="162"/>
    </row>
    <row r="7" spans="1:6" ht="15.75">
      <c r="A7" s="4"/>
      <c r="B7" s="163" t="s">
        <v>56</v>
      </c>
      <c r="C7" s="163"/>
      <c r="D7" s="163"/>
      <c r="E7" s="163"/>
      <c r="F7" s="163"/>
    </row>
    <row r="8" spans="1:6" ht="15.75">
      <c r="A8" s="4"/>
      <c r="B8" s="5"/>
      <c r="C8" s="5"/>
    </row>
    <row r="9" spans="1:6" ht="15" customHeight="1">
      <c r="A9" s="164" t="s">
        <v>781</v>
      </c>
      <c r="B9" s="164"/>
      <c r="C9" s="164"/>
      <c r="D9" s="164"/>
      <c r="E9" s="164"/>
      <c r="F9" s="164"/>
    </row>
    <row r="10" spans="1:6" ht="15" customHeight="1">
      <c r="A10" s="164" t="s">
        <v>534</v>
      </c>
      <c r="B10" s="164"/>
      <c r="C10" s="164"/>
      <c r="D10" s="164"/>
      <c r="E10" s="164"/>
      <c r="F10" s="164"/>
    </row>
    <row r="11" spans="1:6" ht="15.75">
      <c r="A11" s="164" t="s">
        <v>551</v>
      </c>
      <c r="B11" s="164"/>
      <c r="C11" s="164"/>
      <c r="D11" s="164"/>
      <c r="E11" s="164"/>
      <c r="F11" s="164"/>
    </row>
    <row r="12" spans="1:6" ht="15.75">
      <c r="B12" s="5"/>
      <c r="C12" s="24"/>
      <c r="F12" t="s">
        <v>43</v>
      </c>
    </row>
    <row r="13" spans="1:6" ht="15.75" customHeight="1">
      <c r="A13" s="15" t="s">
        <v>39</v>
      </c>
      <c r="B13" s="175" t="s">
        <v>38</v>
      </c>
      <c r="C13" s="170" t="s">
        <v>327</v>
      </c>
      <c r="D13" s="44"/>
      <c r="E13" s="167" t="s">
        <v>475</v>
      </c>
      <c r="F13" s="170" t="s">
        <v>554</v>
      </c>
    </row>
    <row r="14" spans="1:6" ht="15" customHeight="1">
      <c r="A14" s="173" t="s">
        <v>37</v>
      </c>
      <c r="B14" s="176"/>
      <c r="C14" s="171"/>
      <c r="D14" s="44"/>
      <c r="E14" s="168"/>
      <c r="F14" s="171"/>
    </row>
    <row r="15" spans="1:6">
      <c r="A15" s="174"/>
      <c r="B15" s="177"/>
      <c r="C15" s="172"/>
      <c r="E15" s="169"/>
      <c r="F15" s="172"/>
    </row>
    <row r="16" spans="1:6" ht="30.75" customHeight="1">
      <c r="A16" s="10" t="s">
        <v>36</v>
      </c>
      <c r="B16" s="10" t="s">
        <v>47</v>
      </c>
      <c r="C16" s="10">
        <f>SUM(C17+C24+C26+C30+C33+C37+C43+C45+C48+C52)</f>
        <v>76560</v>
      </c>
      <c r="D16" s="10">
        <f t="shared" ref="D16:F16" si="0">SUM(D17+D24+D26+D30+D33+D37+D43+D45+D48+D52)</f>
        <v>13347</v>
      </c>
      <c r="E16" s="10">
        <f t="shared" si="0"/>
        <v>80503</v>
      </c>
      <c r="F16" s="10">
        <f t="shared" si="0"/>
        <v>92688</v>
      </c>
    </row>
    <row r="17" spans="1:6" ht="29.25" customHeight="1" thickBot="1">
      <c r="A17" s="16" t="s">
        <v>35</v>
      </c>
      <c r="B17" s="58" t="s">
        <v>34</v>
      </c>
      <c r="C17" s="17">
        <f>SUM(C19:C23)</f>
        <v>31948</v>
      </c>
      <c r="D17" s="17">
        <f t="shared" ref="D17:F17" si="1">SUM(D19:D23)</f>
        <v>5054</v>
      </c>
      <c r="E17" s="17">
        <f t="shared" si="1"/>
        <v>33797</v>
      </c>
      <c r="F17" s="17">
        <f t="shared" si="1"/>
        <v>35755</v>
      </c>
    </row>
    <row r="18" spans="1:6" ht="27" customHeight="1" thickBot="1">
      <c r="A18" s="2" t="s">
        <v>33</v>
      </c>
      <c r="B18" s="56" t="s">
        <v>32</v>
      </c>
      <c r="C18" s="6">
        <f>SUM(C19:C23)</f>
        <v>31948</v>
      </c>
      <c r="E18" s="6">
        <f t="shared" ref="E18:F18" si="2">SUM(E19:E23)</f>
        <v>33797</v>
      </c>
      <c r="F18" s="6">
        <f t="shared" si="2"/>
        <v>35755</v>
      </c>
    </row>
    <row r="19" spans="1:6" ht="84.75" customHeight="1" thickBot="1">
      <c r="A19" s="2" t="s">
        <v>31</v>
      </c>
      <c r="B19" s="54" t="s">
        <v>218</v>
      </c>
      <c r="C19" s="53">
        <v>29070</v>
      </c>
      <c r="E19" s="53">
        <v>30700</v>
      </c>
      <c r="F19" s="53">
        <v>32480</v>
      </c>
    </row>
    <row r="20" spans="1:6" ht="108.75" customHeight="1" thickBot="1">
      <c r="A20" s="39" t="s">
        <v>30</v>
      </c>
      <c r="B20" s="55" t="s">
        <v>219</v>
      </c>
      <c r="C20" s="3">
        <v>1660</v>
      </c>
      <c r="D20">
        <v>4</v>
      </c>
      <c r="E20" s="3">
        <v>1807</v>
      </c>
      <c r="F20" s="3">
        <v>1925</v>
      </c>
    </row>
    <row r="21" spans="1:6" ht="51.75" customHeight="1" thickBot="1">
      <c r="A21" s="2" t="s">
        <v>29</v>
      </c>
      <c r="B21" s="56" t="s">
        <v>220</v>
      </c>
      <c r="C21" s="3">
        <v>950</v>
      </c>
      <c r="E21" s="3">
        <v>1010</v>
      </c>
      <c r="F21" s="3">
        <v>1050</v>
      </c>
    </row>
    <row r="22" spans="1:6" ht="104.25" customHeight="1" thickBot="1">
      <c r="A22" s="2" t="s">
        <v>28</v>
      </c>
      <c r="B22" s="56" t="s">
        <v>221</v>
      </c>
      <c r="C22" s="3">
        <v>220</v>
      </c>
      <c r="E22" s="3">
        <v>230</v>
      </c>
      <c r="F22" s="3">
        <v>250</v>
      </c>
    </row>
    <row r="23" spans="1:6" ht="104.25" customHeight="1" thickBot="1">
      <c r="A23" s="110" t="s">
        <v>476</v>
      </c>
      <c r="B23" s="111" t="s">
        <v>477</v>
      </c>
      <c r="C23" s="3">
        <v>48</v>
      </c>
      <c r="D23">
        <v>5050</v>
      </c>
      <c r="E23" s="3">
        <v>50</v>
      </c>
      <c r="F23" s="3">
        <v>50</v>
      </c>
    </row>
    <row r="24" spans="1:6" ht="58.5" customHeight="1" thickBot="1">
      <c r="A24" s="35" t="s">
        <v>217</v>
      </c>
      <c r="B24" s="58" t="s">
        <v>222</v>
      </c>
      <c r="C24" s="17">
        <f>SUM(C25)</f>
        <v>25729</v>
      </c>
      <c r="D24" s="17">
        <f t="shared" ref="D24:F24" si="3">SUM(D25)</f>
        <v>0</v>
      </c>
      <c r="E24" s="17">
        <f t="shared" si="3"/>
        <v>26869</v>
      </c>
      <c r="F24" s="17">
        <f t="shared" si="3"/>
        <v>36237</v>
      </c>
    </row>
    <row r="25" spans="1:6" ht="41.25" customHeight="1" thickBot="1">
      <c r="A25" s="52" t="s">
        <v>27</v>
      </c>
      <c r="B25" s="113" t="s">
        <v>26</v>
      </c>
      <c r="C25" s="21">
        <v>25729</v>
      </c>
      <c r="E25" s="21">
        <v>26869</v>
      </c>
      <c r="F25" s="21">
        <v>36237</v>
      </c>
    </row>
    <row r="26" spans="1:6" ht="28.5" customHeight="1">
      <c r="A26" s="112" t="s">
        <v>25</v>
      </c>
      <c r="B26" s="65" t="s">
        <v>24</v>
      </c>
      <c r="C26" s="37">
        <f>SUM(C27:C29)</f>
        <v>8489</v>
      </c>
      <c r="D26" s="37">
        <f t="shared" ref="D26:F26" si="4">SUM(D27:D29)</f>
        <v>0</v>
      </c>
      <c r="E26" s="37">
        <f t="shared" si="4"/>
        <v>9090</v>
      </c>
      <c r="F26" s="37">
        <f t="shared" si="4"/>
        <v>9777</v>
      </c>
    </row>
    <row r="27" spans="1:6" ht="28.5" customHeight="1">
      <c r="A27" s="67" t="s">
        <v>223</v>
      </c>
      <c r="B27" s="55" t="s">
        <v>224</v>
      </c>
      <c r="C27" s="69">
        <v>5624</v>
      </c>
      <c r="E27" s="69">
        <v>6075</v>
      </c>
      <c r="F27" s="69">
        <v>6596</v>
      </c>
    </row>
    <row r="28" spans="1:6" ht="39.75" customHeight="1" thickBot="1">
      <c r="A28" s="39" t="s">
        <v>23</v>
      </c>
      <c r="B28" s="61" t="s">
        <v>22</v>
      </c>
      <c r="C28" s="3">
        <v>2438</v>
      </c>
      <c r="E28" s="3">
        <v>2578</v>
      </c>
      <c r="F28" s="3">
        <v>2729</v>
      </c>
    </row>
    <row r="29" spans="1:6" ht="37.5" customHeight="1" thickBot="1">
      <c r="A29" s="39" t="s">
        <v>225</v>
      </c>
      <c r="B29" s="59" t="s">
        <v>48</v>
      </c>
      <c r="C29" s="3">
        <v>427</v>
      </c>
      <c r="E29" s="3">
        <v>437</v>
      </c>
      <c r="F29" s="3">
        <v>452</v>
      </c>
    </row>
    <row r="30" spans="1:6" ht="37.5" customHeight="1" thickBot="1">
      <c r="A30" s="16" t="s">
        <v>535</v>
      </c>
      <c r="B30" s="58" t="s">
        <v>536</v>
      </c>
      <c r="C30" s="17">
        <f>SUM(C31:C32)</f>
        <v>7440</v>
      </c>
      <c r="D30" s="17">
        <f t="shared" ref="D30:F30" si="5">SUM(D31:D32)</f>
        <v>6690</v>
      </c>
      <c r="E30" s="17">
        <f t="shared" si="5"/>
        <v>7590</v>
      </c>
      <c r="F30" s="17">
        <f t="shared" si="5"/>
        <v>7750</v>
      </c>
    </row>
    <row r="31" spans="1:6" ht="37.5" customHeight="1" thickBot="1">
      <c r="A31" s="43" t="s">
        <v>537</v>
      </c>
      <c r="B31" s="56" t="s">
        <v>538</v>
      </c>
      <c r="C31" s="3">
        <v>870</v>
      </c>
      <c r="E31" s="3">
        <v>900</v>
      </c>
      <c r="F31" s="3">
        <v>930</v>
      </c>
    </row>
    <row r="32" spans="1:6" ht="37.5" customHeight="1" thickBot="1">
      <c r="A32" s="43" t="s">
        <v>539</v>
      </c>
      <c r="B32" s="56" t="s">
        <v>540</v>
      </c>
      <c r="C32" s="3">
        <v>6570</v>
      </c>
      <c r="D32">
        <v>6690</v>
      </c>
      <c r="E32" s="3">
        <v>6690</v>
      </c>
      <c r="F32" s="3">
        <v>6820</v>
      </c>
    </row>
    <row r="33" spans="1:6" ht="25.5" customHeight="1" thickBot="1">
      <c r="A33" s="16" t="s">
        <v>21</v>
      </c>
      <c r="B33" s="58" t="s">
        <v>20</v>
      </c>
      <c r="C33" s="17">
        <f>SUM(C35)</f>
        <v>494</v>
      </c>
      <c r="E33" s="17">
        <f t="shared" ref="E33:F33" si="6">SUM(E35)</f>
        <v>494</v>
      </c>
      <c r="F33" s="17">
        <f t="shared" si="6"/>
        <v>494</v>
      </c>
    </row>
    <row r="34" spans="1:6" ht="40.5" customHeight="1" thickBot="1">
      <c r="A34" s="2" t="s">
        <v>19</v>
      </c>
      <c r="B34" s="56" t="s">
        <v>18</v>
      </c>
      <c r="C34" s="3">
        <f>SUM(C35)</f>
        <v>494</v>
      </c>
      <c r="E34" s="3">
        <f t="shared" ref="E34:F34" si="7">SUM(E35)</f>
        <v>494</v>
      </c>
      <c r="F34" s="3">
        <f t="shared" si="7"/>
        <v>494</v>
      </c>
    </row>
    <row r="35" spans="1:6" ht="54" customHeight="1" thickBot="1">
      <c r="A35" s="2" t="s">
        <v>17</v>
      </c>
      <c r="B35" s="56" t="s">
        <v>271</v>
      </c>
      <c r="C35" s="3">
        <v>494</v>
      </c>
      <c r="E35" s="3">
        <v>494</v>
      </c>
      <c r="F35" s="3">
        <v>494</v>
      </c>
    </row>
    <row r="36" spans="1:6" ht="54" customHeight="1" thickBot="1">
      <c r="A36" s="18"/>
      <c r="B36" s="64" t="s">
        <v>54</v>
      </c>
      <c r="C36" s="19">
        <f>SUM(C17+C24+C26+C30+C33)</f>
        <v>74100</v>
      </c>
      <c r="D36" s="19">
        <f t="shared" ref="D36:F36" si="8">SUM(D17+D24+D26+D30+D33)</f>
        <v>11744</v>
      </c>
      <c r="E36" s="19">
        <f t="shared" si="8"/>
        <v>77840</v>
      </c>
      <c r="F36" s="19">
        <f t="shared" si="8"/>
        <v>90013</v>
      </c>
    </row>
    <row r="37" spans="1:6" ht="42" customHeight="1" thickBot="1">
      <c r="A37" s="63" t="s">
        <v>16</v>
      </c>
      <c r="B37" s="65" t="s">
        <v>15</v>
      </c>
      <c r="C37" s="37">
        <f>SUM(C38+C41)</f>
        <v>1595</v>
      </c>
      <c r="D37" s="37">
        <f t="shared" ref="D37:F37" si="9">SUM(D38+D41)</f>
        <v>1603</v>
      </c>
      <c r="E37" s="37">
        <f t="shared" si="9"/>
        <v>1603</v>
      </c>
      <c r="F37" s="37">
        <f t="shared" si="9"/>
        <v>1604</v>
      </c>
    </row>
    <row r="38" spans="1:6" ht="87" customHeight="1" thickBot="1">
      <c r="A38" s="62" t="s">
        <v>226</v>
      </c>
      <c r="B38" s="60" t="s">
        <v>227</v>
      </c>
      <c r="C38" s="53">
        <f>SUM(C39:C40)</f>
        <v>1583</v>
      </c>
      <c r="D38" s="53">
        <f t="shared" ref="D38:F38" si="10">SUM(D39:D40)</f>
        <v>1603</v>
      </c>
      <c r="E38" s="53">
        <f t="shared" si="10"/>
        <v>1603</v>
      </c>
      <c r="F38" s="53">
        <f t="shared" si="10"/>
        <v>1604</v>
      </c>
    </row>
    <row r="39" spans="1:6" ht="63" customHeight="1" thickBot="1">
      <c r="A39" s="62" t="s">
        <v>228</v>
      </c>
      <c r="B39" s="55" t="s">
        <v>229</v>
      </c>
      <c r="C39" s="53">
        <v>1133</v>
      </c>
      <c r="D39">
        <v>1153</v>
      </c>
      <c r="E39" s="53">
        <v>1153</v>
      </c>
      <c r="F39" s="53">
        <v>1154</v>
      </c>
    </row>
    <row r="40" spans="1:6" ht="49.5" customHeight="1">
      <c r="A40" s="135" t="s">
        <v>753</v>
      </c>
      <c r="B40" s="136" t="s">
        <v>754</v>
      </c>
      <c r="C40" s="6">
        <v>450</v>
      </c>
      <c r="D40">
        <v>450</v>
      </c>
      <c r="E40" s="6">
        <v>450</v>
      </c>
      <c r="F40" s="6">
        <v>450</v>
      </c>
    </row>
    <row r="41" spans="1:6" ht="36.75" customHeight="1">
      <c r="A41" s="15" t="s">
        <v>231</v>
      </c>
      <c r="B41" s="54" t="s">
        <v>230</v>
      </c>
      <c r="C41" s="137">
        <v>12</v>
      </c>
      <c r="E41" s="137"/>
      <c r="F41" s="137"/>
    </row>
    <row r="42" spans="1:6" ht="56.25" customHeight="1">
      <c r="A42" s="139" t="s">
        <v>541</v>
      </c>
      <c r="B42" s="136" t="s">
        <v>542</v>
      </c>
      <c r="C42" s="53">
        <v>12</v>
      </c>
      <c r="D42" s="44"/>
      <c r="E42" s="53"/>
      <c r="F42" s="53"/>
    </row>
    <row r="43" spans="1:6" ht="44.25" customHeight="1" thickBot="1">
      <c r="A43" s="63" t="s">
        <v>232</v>
      </c>
      <c r="B43" s="138" t="s">
        <v>233</v>
      </c>
      <c r="C43" s="17">
        <f>SUM(C44)</f>
        <v>43</v>
      </c>
      <c r="E43" s="17">
        <f t="shared" ref="E43:F43" si="11">SUM(E44)</f>
        <v>55</v>
      </c>
      <c r="F43" s="17">
        <f t="shared" si="11"/>
        <v>53</v>
      </c>
    </row>
    <row r="44" spans="1:6" ht="31.5" customHeight="1" thickBot="1">
      <c r="A44" s="62" t="s">
        <v>14</v>
      </c>
      <c r="B44" s="59" t="s">
        <v>13</v>
      </c>
      <c r="C44" s="21">
        <v>43</v>
      </c>
      <c r="D44">
        <v>55</v>
      </c>
      <c r="E44" s="21">
        <v>55</v>
      </c>
      <c r="F44" s="21">
        <v>53</v>
      </c>
    </row>
    <row r="45" spans="1:6" ht="39.75" customHeight="1" thickBot="1">
      <c r="A45" s="16" t="s">
        <v>12</v>
      </c>
      <c r="B45" s="57" t="s">
        <v>11</v>
      </c>
      <c r="C45" s="17">
        <f>SUM(C46+C47)</f>
        <v>470</v>
      </c>
      <c r="E45" s="17">
        <f>SUM(E46+E47)</f>
        <v>670</v>
      </c>
      <c r="F45" s="17">
        <f>SUM(F46+F47)</f>
        <v>670</v>
      </c>
    </row>
    <row r="46" spans="1:6" ht="78" customHeight="1" thickBot="1">
      <c r="A46" s="39" t="s">
        <v>10</v>
      </c>
      <c r="B46" s="55" t="s">
        <v>234</v>
      </c>
      <c r="C46" s="3">
        <v>250</v>
      </c>
      <c r="E46" s="3">
        <v>350</v>
      </c>
      <c r="F46" s="3">
        <v>350</v>
      </c>
    </row>
    <row r="47" spans="1:6" ht="27.75" customHeight="1" thickBot="1">
      <c r="A47" s="39" t="s">
        <v>235</v>
      </c>
      <c r="B47" s="55" t="s">
        <v>236</v>
      </c>
      <c r="C47" s="3">
        <v>220</v>
      </c>
      <c r="D47">
        <v>220</v>
      </c>
      <c r="E47" s="3">
        <v>320</v>
      </c>
      <c r="F47" s="3">
        <v>320</v>
      </c>
    </row>
    <row r="48" spans="1:6" ht="23.25" customHeight="1">
      <c r="A48" s="66" t="s">
        <v>9</v>
      </c>
      <c r="B48" s="143" t="s">
        <v>8</v>
      </c>
      <c r="C48" s="37">
        <f>SUM(C49:C51)</f>
        <v>322</v>
      </c>
      <c r="E48" s="37">
        <f>SUM(E49:E51)</f>
        <v>335</v>
      </c>
      <c r="F48" s="37">
        <f>SUM(F49:F51)</f>
        <v>348</v>
      </c>
    </row>
    <row r="49" spans="1:6" ht="44.25" customHeight="1">
      <c r="A49" s="139" t="s">
        <v>543</v>
      </c>
      <c r="B49" s="144" t="s">
        <v>544</v>
      </c>
      <c r="C49" s="36">
        <v>14</v>
      </c>
      <c r="D49" s="44"/>
      <c r="E49" s="36">
        <v>14</v>
      </c>
      <c r="F49" s="36">
        <v>14</v>
      </c>
    </row>
    <row r="50" spans="1:6" ht="80.25" customHeight="1">
      <c r="A50" s="139" t="s">
        <v>545</v>
      </c>
      <c r="B50" s="136" t="s">
        <v>546</v>
      </c>
      <c r="C50" s="68">
        <v>8</v>
      </c>
      <c r="D50" s="44"/>
      <c r="E50" s="68">
        <v>8</v>
      </c>
      <c r="F50" s="68">
        <v>9</v>
      </c>
    </row>
    <row r="51" spans="1:6" ht="88.5" customHeight="1">
      <c r="A51" s="139" t="s">
        <v>547</v>
      </c>
      <c r="B51" s="145" t="s">
        <v>548</v>
      </c>
      <c r="C51" s="145">
        <v>300</v>
      </c>
      <c r="D51" s="44"/>
      <c r="E51" s="68">
        <v>313</v>
      </c>
      <c r="F51" s="68">
        <v>325</v>
      </c>
    </row>
    <row r="52" spans="1:6" ht="70.5" customHeight="1">
      <c r="A52" s="147" t="s">
        <v>549</v>
      </c>
      <c r="B52" s="147" t="s">
        <v>550</v>
      </c>
      <c r="C52" s="141">
        <v>30</v>
      </c>
      <c r="D52" s="142"/>
      <c r="E52" s="141"/>
      <c r="F52" s="141"/>
    </row>
    <row r="53" spans="1:6" ht="22.5" customHeight="1" thickBot="1">
      <c r="A53" s="140"/>
      <c r="B53" s="140" t="s">
        <v>55</v>
      </c>
      <c r="C53" s="70">
        <f t="shared" ref="C53" si="12">SUM(C37+C44+C45+C48+C52)</f>
        <v>2460</v>
      </c>
      <c r="D53" s="70">
        <f t="shared" ref="D53" si="13">SUM(D37+D44+D45+D48+D52)</f>
        <v>1658</v>
      </c>
      <c r="E53" s="70">
        <f t="shared" ref="E53" si="14">SUM(E37+E44+E45+E48+E52)</f>
        <v>2663</v>
      </c>
      <c r="F53" s="70">
        <f t="shared" ref="F53" si="15">SUM(F37+F44+F45+F48+F52)</f>
        <v>2675</v>
      </c>
    </row>
    <row r="54" spans="1:6" ht="37.5" customHeight="1" thickBot="1">
      <c r="A54" s="9" t="s">
        <v>7</v>
      </c>
      <c r="B54" s="8" t="s">
        <v>6</v>
      </c>
      <c r="C54" s="8">
        <f>SUM(C57:C60)</f>
        <v>158656.4</v>
      </c>
      <c r="E54" s="8">
        <f t="shared" ref="E54:F54" si="16">SUM(E57:E60)</f>
        <v>147531.6</v>
      </c>
      <c r="F54" s="8">
        <f t="shared" si="16"/>
        <v>129645.2</v>
      </c>
    </row>
    <row r="55" spans="1:6" ht="42" customHeight="1" thickBot="1">
      <c r="A55" s="2" t="s">
        <v>5</v>
      </c>
      <c r="B55" s="61" t="s">
        <v>4</v>
      </c>
      <c r="C55" s="3">
        <f>SUM(C54)</f>
        <v>158656.4</v>
      </c>
      <c r="E55" s="3">
        <f t="shared" ref="E55:F55" si="17">SUM(E54)</f>
        <v>147531.6</v>
      </c>
      <c r="F55" s="3">
        <f t="shared" si="17"/>
        <v>129645.2</v>
      </c>
    </row>
    <row r="56" spans="1:6" ht="42" customHeight="1" thickBot="1">
      <c r="A56" s="34" t="s">
        <v>52</v>
      </c>
      <c r="B56" s="105" t="s">
        <v>400</v>
      </c>
      <c r="C56" s="3">
        <f>SUM(C57:C57)</f>
        <v>76339</v>
      </c>
      <c r="E56" s="3">
        <f>SUM(E57:E57)</f>
        <v>68255</v>
      </c>
      <c r="F56" s="3">
        <f>SUM(F57:F57)</f>
        <v>58156</v>
      </c>
    </row>
    <row r="57" spans="1:6" ht="52.5" customHeight="1" thickBot="1">
      <c r="A57" s="43" t="s">
        <v>761</v>
      </c>
      <c r="B57" s="106" t="s">
        <v>760</v>
      </c>
      <c r="C57" s="3">
        <v>76339</v>
      </c>
      <c r="E57" s="3">
        <v>68255</v>
      </c>
      <c r="F57" s="3">
        <v>58156</v>
      </c>
    </row>
    <row r="58" spans="1:6" ht="31.5" customHeight="1" thickBot="1">
      <c r="A58" s="30" t="s">
        <v>49</v>
      </c>
      <c r="B58" s="33" t="s">
        <v>401</v>
      </c>
      <c r="C58" s="3">
        <v>19535</v>
      </c>
      <c r="D58">
        <v>16469</v>
      </c>
      <c r="E58" s="3">
        <v>16469</v>
      </c>
      <c r="F58" s="3">
        <v>13868</v>
      </c>
    </row>
    <row r="59" spans="1:6" ht="30.75" customHeight="1" thickBot="1">
      <c r="A59" s="30" t="s">
        <v>50</v>
      </c>
      <c r="B59" s="11" t="s">
        <v>402</v>
      </c>
      <c r="C59" s="3">
        <v>59183.4</v>
      </c>
      <c r="E59" s="3">
        <v>59208.6</v>
      </c>
      <c r="F59" s="3">
        <v>57309.2</v>
      </c>
    </row>
    <row r="60" spans="1:6" ht="30.75" customHeight="1" thickBot="1">
      <c r="A60" s="31" t="s">
        <v>51</v>
      </c>
      <c r="B60" s="56" t="s">
        <v>403</v>
      </c>
      <c r="C60" s="3">
        <v>3599</v>
      </c>
      <c r="E60" s="3">
        <v>3599</v>
      </c>
      <c r="F60" s="3">
        <v>312</v>
      </c>
    </row>
    <row r="61" spans="1:6">
      <c r="A61" s="165" t="s">
        <v>3</v>
      </c>
      <c r="B61" s="165"/>
      <c r="C61" s="165">
        <f>SUM(C54+C16)</f>
        <v>235216.4</v>
      </c>
      <c r="E61" s="165">
        <f>SUM(E54+E16)</f>
        <v>228034.6</v>
      </c>
      <c r="F61" s="165">
        <f>SUM(F54+F16)</f>
        <v>222333.2</v>
      </c>
    </row>
    <row r="62" spans="1:6" ht="15.75" thickBot="1">
      <c r="A62" s="166"/>
      <c r="B62" s="166"/>
      <c r="C62" s="166"/>
      <c r="D62" t="s">
        <v>41</v>
      </c>
      <c r="E62" s="166"/>
      <c r="F62" s="166"/>
    </row>
    <row r="63" spans="1:6" ht="15.75">
      <c r="A63" s="4"/>
      <c r="B63" s="5"/>
      <c r="C63" s="5"/>
    </row>
  </sheetData>
  <mergeCells count="20">
    <mergeCell ref="A1:F1"/>
    <mergeCell ref="A2:F2"/>
    <mergeCell ref="B3:F3"/>
    <mergeCell ref="B4:F4"/>
    <mergeCell ref="B5:F5"/>
    <mergeCell ref="B6:F6"/>
    <mergeCell ref="B7:F7"/>
    <mergeCell ref="A9:F9"/>
    <mergeCell ref="A10:F10"/>
    <mergeCell ref="E61:E62"/>
    <mergeCell ref="F61:F62"/>
    <mergeCell ref="E13:E15"/>
    <mergeCell ref="F13:F15"/>
    <mergeCell ref="A11:F11"/>
    <mergeCell ref="A61:A62"/>
    <mergeCell ref="B61:B62"/>
    <mergeCell ref="C61:C62"/>
    <mergeCell ref="A14:A15"/>
    <mergeCell ref="C13:C15"/>
    <mergeCell ref="B13:B15"/>
  </mergeCells>
  <hyperlinks>
    <hyperlink ref="B49" r:id="rId1" display="https://www.consultant.ru/document/cons_doc_LAW_460025/"/>
  </hyperlinks>
  <pageMargins left="0.7" right="0.7" top="0.75" bottom="0.75" header="0.3" footer="0.3"/>
  <pageSetup paperSize="9" scale="75" orientation="portrait" verticalDpi="0"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0"/>
  <dimension ref="A1:H16"/>
  <sheetViews>
    <sheetView workbookViewId="0">
      <selection activeCell="K14" sqref="K14"/>
    </sheetView>
  </sheetViews>
  <sheetFormatPr defaultRowHeight="15"/>
  <cols>
    <col min="1" max="1" width="59.5703125" customWidth="1"/>
    <col min="2" max="2" width="17.140625" customWidth="1"/>
    <col min="3" max="3" width="17.42578125" customWidth="1"/>
    <col min="4" max="4" width="16.7109375" customWidth="1"/>
    <col min="5" max="5" width="0.140625" customWidth="1"/>
    <col min="6" max="6" width="6.5703125" hidden="1" customWidth="1"/>
    <col min="7" max="8" width="9.140625" hidden="1" customWidth="1"/>
  </cols>
  <sheetData>
    <row r="1" spans="1:8" ht="15.75">
      <c r="A1" s="189" t="s">
        <v>775</v>
      </c>
      <c r="B1" s="189"/>
      <c r="C1" s="189"/>
      <c r="D1" s="189"/>
      <c r="E1" s="189"/>
      <c r="F1" s="189"/>
      <c r="G1" s="189"/>
      <c r="H1" s="189"/>
    </row>
    <row r="2" spans="1:8" ht="15.75">
      <c r="B2" s="163" t="s">
        <v>0</v>
      </c>
      <c r="C2" s="163"/>
      <c r="D2" s="163"/>
      <c r="E2" s="163"/>
      <c r="F2" s="163"/>
      <c r="G2" s="163"/>
      <c r="H2" s="163"/>
    </row>
    <row r="3" spans="1:8" ht="15.75">
      <c r="B3" s="163" t="s">
        <v>533</v>
      </c>
      <c r="C3" s="163"/>
      <c r="D3" s="163"/>
      <c r="E3" s="163"/>
      <c r="F3" s="163"/>
      <c r="G3" s="163"/>
      <c r="H3" s="163"/>
    </row>
    <row r="4" spans="1:8">
      <c r="B4" s="162" t="s">
        <v>511</v>
      </c>
      <c r="C4" s="162"/>
      <c r="D4" s="162"/>
      <c r="E4" s="162"/>
      <c r="F4" s="162"/>
      <c r="G4" s="162"/>
      <c r="H4" s="162"/>
    </row>
    <row r="5" spans="1:8">
      <c r="A5" s="162" t="s">
        <v>552</v>
      </c>
      <c r="B5" s="162"/>
      <c r="C5" s="162"/>
      <c r="D5" s="162"/>
      <c r="E5" s="162"/>
      <c r="F5" s="162"/>
      <c r="G5" s="162"/>
      <c r="H5" s="162"/>
    </row>
    <row r="6" spans="1:8">
      <c r="B6" s="162" t="s">
        <v>553</v>
      </c>
      <c r="C6" s="162"/>
      <c r="D6" s="162"/>
      <c r="E6" s="162"/>
      <c r="F6" s="162"/>
      <c r="G6" s="162"/>
      <c r="H6" s="162"/>
    </row>
    <row r="7" spans="1:8" ht="15.75">
      <c r="B7" s="163" t="s">
        <v>56</v>
      </c>
      <c r="C7" s="163"/>
      <c r="D7" s="163"/>
      <c r="E7" s="163"/>
      <c r="F7" s="163"/>
      <c r="G7" s="163"/>
      <c r="H7" s="163"/>
    </row>
    <row r="8" spans="1:8" ht="18.75">
      <c r="A8" s="1"/>
    </row>
    <row r="9" spans="1:8" ht="45.75" customHeight="1">
      <c r="A9" s="180" t="s">
        <v>790</v>
      </c>
      <c r="B9" s="180"/>
      <c r="C9" s="180"/>
      <c r="D9" s="180"/>
    </row>
    <row r="10" spans="1:8" ht="16.5" thickBot="1">
      <c r="A10" s="178" t="s">
        <v>43</v>
      </c>
      <c r="B10" s="178"/>
      <c r="C10" s="178"/>
      <c r="D10" s="178"/>
    </row>
    <row r="11" spans="1:8" ht="26.25" thickBot="1">
      <c r="A11" s="7" t="s">
        <v>42</v>
      </c>
      <c r="B11" s="101" t="s">
        <v>327</v>
      </c>
      <c r="C11" s="101" t="s">
        <v>475</v>
      </c>
      <c r="D11" s="101" t="s">
        <v>554</v>
      </c>
    </row>
    <row r="12" spans="1:8" ht="37.5" customHeight="1">
      <c r="A12" s="49" t="s">
        <v>353</v>
      </c>
      <c r="B12" s="108">
        <v>25729000</v>
      </c>
      <c r="C12" s="108">
        <v>26869000</v>
      </c>
      <c r="D12" s="108">
        <v>36237000</v>
      </c>
    </row>
    <row r="13" spans="1:8" ht="61.5" customHeight="1">
      <c r="A13" s="49" t="s">
        <v>354</v>
      </c>
      <c r="B13" s="108">
        <v>7823000</v>
      </c>
      <c r="C13" s="108">
        <v>7979000</v>
      </c>
      <c r="D13" s="108">
        <v>8135000</v>
      </c>
    </row>
    <row r="14" spans="1:8" ht="69.75" customHeight="1">
      <c r="A14" s="49" t="s">
        <v>355</v>
      </c>
      <c r="B14" s="108">
        <v>79020.2</v>
      </c>
      <c r="C14" s="108">
        <v>80595.960000000006</v>
      </c>
      <c r="D14" s="108">
        <v>82171.72</v>
      </c>
    </row>
    <row r="15" spans="1:8" ht="26.25" customHeight="1" thickBot="1">
      <c r="A15" s="124" t="s">
        <v>40</v>
      </c>
      <c r="B15" s="160">
        <f>SUM(B12:B14)</f>
        <v>33631020.200000003</v>
      </c>
      <c r="C15" s="160">
        <f>SUM(C12:C14)</f>
        <v>34928595.960000001</v>
      </c>
      <c r="D15" s="160">
        <f>SUM(D12:D14)</f>
        <v>44454171.719999999</v>
      </c>
      <c r="G15" t="s">
        <v>41</v>
      </c>
    </row>
    <row r="16" spans="1:8" ht="15.75">
      <c r="A16" s="23"/>
    </row>
  </sheetData>
  <mergeCells count="9">
    <mergeCell ref="A9:D9"/>
    <mergeCell ref="A10:D10"/>
    <mergeCell ref="A5:H5"/>
    <mergeCell ref="A1:H1"/>
    <mergeCell ref="B2:H2"/>
    <mergeCell ref="B3:H3"/>
    <mergeCell ref="B4:H4"/>
    <mergeCell ref="B6:H6"/>
    <mergeCell ref="B7:H7"/>
  </mergeCells>
  <pageMargins left="0.7" right="0.7" top="0.75" bottom="0.75" header="0.3" footer="0.3"/>
  <pageSetup paperSize="9" scale="88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21"/>
  <dimension ref="A1:J26"/>
  <sheetViews>
    <sheetView topLeftCell="A10" workbookViewId="0">
      <selection activeCell="K25" sqref="K25"/>
    </sheetView>
  </sheetViews>
  <sheetFormatPr defaultRowHeight="15"/>
  <cols>
    <col min="8" max="8" width="16.7109375" customWidth="1"/>
    <col min="9" max="9" width="12.5703125" customWidth="1"/>
    <col min="10" max="10" width="12.42578125" customWidth="1"/>
  </cols>
  <sheetData>
    <row r="1" spans="1:10" ht="15.75">
      <c r="A1" s="189" t="s">
        <v>776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ht="15.75">
      <c r="B2" s="163" t="s">
        <v>0</v>
      </c>
      <c r="C2" s="163"/>
      <c r="D2" s="163"/>
      <c r="E2" s="163"/>
      <c r="F2" s="163"/>
      <c r="G2" s="163"/>
      <c r="H2" s="163"/>
      <c r="I2" s="163"/>
      <c r="J2" s="163"/>
    </row>
    <row r="3" spans="1:10" ht="15.75">
      <c r="B3" s="163" t="s">
        <v>533</v>
      </c>
      <c r="C3" s="163"/>
      <c r="D3" s="163"/>
      <c r="E3" s="163"/>
      <c r="F3" s="163"/>
      <c r="G3" s="163"/>
      <c r="H3" s="163"/>
      <c r="I3" s="163"/>
      <c r="J3" s="163"/>
    </row>
    <row r="4" spans="1:10" ht="15.75" customHeight="1">
      <c r="B4" s="162" t="s">
        <v>511</v>
      </c>
      <c r="C4" s="162"/>
      <c r="D4" s="162"/>
      <c r="E4" s="162"/>
      <c r="F4" s="162"/>
      <c r="G4" s="162"/>
      <c r="H4" s="162"/>
      <c r="I4" s="162"/>
      <c r="J4" s="162"/>
    </row>
    <row r="5" spans="1:10" ht="15.75" customHeight="1">
      <c r="A5" s="162" t="s">
        <v>552</v>
      </c>
      <c r="B5" s="162"/>
      <c r="C5" s="162"/>
      <c r="D5" s="162"/>
      <c r="E5" s="162"/>
      <c r="F5" s="162"/>
      <c r="G5" s="162"/>
      <c r="H5" s="162"/>
      <c r="I5" s="162"/>
      <c r="J5" s="162"/>
    </row>
    <row r="6" spans="1:10" ht="15.75" customHeight="1">
      <c r="B6" s="162" t="s">
        <v>553</v>
      </c>
      <c r="C6" s="162"/>
      <c r="D6" s="162"/>
      <c r="E6" s="162"/>
      <c r="F6" s="162"/>
      <c r="G6" s="162"/>
      <c r="H6" s="162"/>
      <c r="I6" s="162"/>
      <c r="J6" s="162"/>
    </row>
    <row r="7" spans="1:10" ht="15.75">
      <c r="B7" s="163" t="s">
        <v>56</v>
      </c>
      <c r="C7" s="163"/>
      <c r="D7" s="163"/>
      <c r="E7" s="163"/>
      <c r="F7" s="163"/>
      <c r="G7" s="163"/>
      <c r="H7" s="163"/>
      <c r="I7" s="163"/>
      <c r="J7" s="163"/>
    </row>
    <row r="10" spans="1:10" ht="35.25" customHeight="1">
      <c r="A10" s="210" t="s">
        <v>746</v>
      </c>
      <c r="B10" s="210"/>
      <c r="C10" s="210"/>
      <c r="D10" s="210"/>
      <c r="E10" s="210"/>
      <c r="F10" s="210"/>
      <c r="G10" s="210"/>
      <c r="H10" s="210"/>
      <c r="I10" s="210"/>
      <c r="J10" s="210"/>
    </row>
    <row r="12" spans="1:10">
      <c r="A12" s="210"/>
      <c r="B12" s="210"/>
      <c r="C12" s="210"/>
      <c r="D12" s="210"/>
      <c r="E12" s="210"/>
      <c r="F12" s="210"/>
      <c r="G12" s="210"/>
      <c r="H12" s="210"/>
      <c r="I12" s="210"/>
      <c r="J12" s="210"/>
    </row>
    <row r="13" spans="1:10">
      <c r="A13" s="74" t="s">
        <v>254</v>
      </c>
      <c r="B13" s="74"/>
      <c r="C13" s="74"/>
      <c r="D13" s="74"/>
      <c r="E13" s="74"/>
      <c r="F13" s="74"/>
      <c r="I13" s="208" t="s">
        <v>43</v>
      </c>
      <c r="J13" s="208"/>
    </row>
    <row r="14" spans="1:10" ht="15" customHeight="1">
      <c r="A14" s="209" t="s">
        <v>255</v>
      </c>
      <c r="B14" s="211" t="s">
        <v>267</v>
      </c>
      <c r="C14" s="211"/>
      <c r="D14" s="211" t="s">
        <v>268</v>
      </c>
      <c r="E14" s="211"/>
      <c r="F14" s="211" t="s">
        <v>269</v>
      </c>
      <c r="G14" s="211"/>
      <c r="H14" s="211" t="s">
        <v>270</v>
      </c>
      <c r="I14" s="211"/>
      <c r="J14" s="211"/>
    </row>
    <row r="15" spans="1:10" ht="46.5" customHeight="1">
      <c r="A15" s="209"/>
      <c r="B15" s="211"/>
      <c r="C15" s="211"/>
      <c r="D15" s="211"/>
      <c r="E15" s="211"/>
      <c r="F15" s="211"/>
      <c r="G15" s="211"/>
      <c r="H15" s="211"/>
      <c r="I15" s="211"/>
      <c r="J15" s="211"/>
    </row>
    <row r="16" spans="1:10">
      <c r="A16" s="75">
        <v>1</v>
      </c>
      <c r="B16" s="213">
        <v>2</v>
      </c>
      <c r="C16" s="214"/>
      <c r="D16" s="213">
        <v>3</v>
      </c>
      <c r="E16" s="214"/>
      <c r="F16" s="213">
        <v>4</v>
      </c>
      <c r="G16" s="214"/>
      <c r="H16" s="213">
        <v>5</v>
      </c>
      <c r="I16" s="215"/>
      <c r="J16" s="214"/>
    </row>
    <row r="17" spans="1:10">
      <c r="A17" s="216" t="s">
        <v>272</v>
      </c>
      <c r="B17" s="217"/>
      <c r="C17" s="217"/>
      <c r="D17" s="217"/>
      <c r="E17" s="217"/>
      <c r="F17" s="217"/>
      <c r="G17" s="217"/>
      <c r="H17" s="217"/>
      <c r="I17" s="217"/>
      <c r="J17" s="218"/>
    </row>
    <row r="18" spans="1:10">
      <c r="A18" s="213" t="s">
        <v>273</v>
      </c>
      <c r="B18" s="215"/>
      <c r="C18" s="214"/>
      <c r="D18" s="82"/>
      <c r="E18" s="83"/>
      <c r="F18" s="82"/>
      <c r="G18" s="83"/>
      <c r="H18" s="82"/>
      <c r="I18" s="84"/>
      <c r="J18" s="83"/>
    </row>
    <row r="19" spans="1:10" ht="45.75" customHeight="1">
      <c r="A19" s="85">
        <v>1</v>
      </c>
      <c r="B19" s="219" t="s">
        <v>274</v>
      </c>
      <c r="C19" s="220"/>
      <c r="D19" s="213">
        <v>0</v>
      </c>
      <c r="E19" s="214"/>
      <c r="F19" s="213">
        <v>0</v>
      </c>
      <c r="G19" s="214"/>
      <c r="H19" s="213" t="s">
        <v>266</v>
      </c>
      <c r="I19" s="215"/>
      <c r="J19" s="214"/>
    </row>
    <row r="20" spans="1:10" ht="81" customHeight="1">
      <c r="A20" s="85">
        <v>2</v>
      </c>
      <c r="B20" s="219" t="s">
        <v>275</v>
      </c>
      <c r="C20" s="220"/>
      <c r="D20" s="213">
        <v>0</v>
      </c>
      <c r="E20" s="214"/>
      <c r="F20" s="213">
        <v>0</v>
      </c>
      <c r="G20" s="214"/>
      <c r="H20" s="213" t="s">
        <v>266</v>
      </c>
      <c r="I20" s="215"/>
      <c r="J20" s="214"/>
    </row>
    <row r="21" spans="1:10">
      <c r="A21" s="216" t="s">
        <v>276</v>
      </c>
      <c r="B21" s="217"/>
      <c r="C21" s="217"/>
      <c r="D21" s="217"/>
      <c r="E21" s="217"/>
      <c r="F21" s="217"/>
      <c r="G21" s="217"/>
      <c r="H21" s="217"/>
      <c r="I21" s="217"/>
      <c r="J21" s="218"/>
    </row>
    <row r="22" spans="1:10">
      <c r="A22" s="221" t="s">
        <v>273</v>
      </c>
      <c r="B22" s="221"/>
      <c r="C22" s="221"/>
      <c r="D22" s="216"/>
      <c r="E22" s="217"/>
      <c r="F22" s="217"/>
      <c r="G22" s="217"/>
      <c r="H22" s="217"/>
      <c r="I22" s="217"/>
      <c r="J22" s="218"/>
    </row>
    <row r="23" spans="1:10" ht="48.75" customHeight="1">
      <c r="A23" s="85">
        <v>1</v>
      </c>
      <c r="B23" s="219" t="s">
        <v>274</v>
      </c>
      <c r="C23" s="220"/>
      <c r="D23" s="216">
        <v>0</v>
      </c>
      <c r="E23" s="218"/>
      <c r="F23" s="216">
        <v>0</v>
      </c>
      <c r="G23" s="218"/>
      <c r="H23" s="216" t="s">
        <v>266</v>
      </c>
      <c r="I23" s="217"/>
      <c r="J23" s="218"/>
    </row>
    <row r="24" spans="1:10" ht="77.25" customHeight="1">
      <c r="A24" s="85">
        <v>2</v>
      </c>
      <c r="B24" s="219" t="s">
        <v>275</v>
      </c>
      <c r="C24" s="220"/>
      <c r="D24" s="216">
        <v>0</v>
      </c>
      <c r="E24" s="218"/>
      <c r="F24" s="216">
        <v>0</v>
      </c>
      <c r="G24" s="218"/>
      <c r="H24" s="222"/>
      <c r="I24" s="215"/>
      <c r="J24" s="214"/>
    </row>
    <row r="25" spans="1:10">
      <c r="A25" t="s">
        <v>253</v>
      </c>
      <c r="F25" s="212">
        <v>0</v>
      </c>
      <c r="G25" s="212"/>
    </row>
    <row r="26" spans="1:10">
      <c r="A26" s="210"/>
      <c r="B26" s="210"/>
      <c r="C26" s="210"/>
      <c r="D26" s="210"/>
      <c r="E26" s="210"/>
      <c r="F26" s="210"/>
      <c r="G26" s="210"/>
      <c r="H26" s="210"/>
      <c r="I26" s="210"/>
      <c r="J26" s="210"/>
    </row>
  </sheetData>
  <mergeCells count="42">
    <mergeCell ref="B24:C24"/>
    <mergeCell ref="D24:E24"/>
    <mergeCell ref="F24:G24"/>
    <mergeCell ref="H24:J24"/>
    <mergeCell ref="B23:C23"/>
    <mergeCell ref="D23:E23"/>
    <mergeCell ref="F23:G23"/>
    <mergeCell ref="H23:J23"/>
    <mergeCell ref="B20:C20"/>
    <mergeCell ref="D20:E20"/>
    <mergeCell ref="H20:J20"/>
    <mergeCell ref="A21:J21"/>
    <mergeCell ref="A22:C22"/>
    <mergeCell ref="F20:G20"/>
    <mergeCell ref="A26:J26"/>
    <mergeCell ref="F25:G25"/>
    <mergeCell ref="B16:C16"/>
    <mergeCell ref="D14:E15"/>
    <mergeCell ref="F14:G15"/>
    <mergeCell ref="H14:J15"/>
    <mergeCell ref="D16:E16"/>
    <mergeCell ref="F16:G16"/>
    <mergeCell ref="H16:J16"/>
    <mergeCell ref="A17:J17"/>
    <mergeCell ref="A18:C18"/>
    <mergeCell ref="B19:C19"/>
    <mergeCell ref="D19:E19"/>
    <mergeCell ref="F19:G19"/>
    <mergeCell ref="H19:J19"/>
    <mergeCell ref="D22:J22"/>
    <mergeCell ref="I13:J13"/>
    <mergeCell ref="A14:A15"/>
    <mergeCell ref="A1:J1"/>
    <mergeCell ref="A10:J10"/>
    <mergeCell ref="A12:J12"/>
    <mergeCell ref="B14:C15"/>
    <mergeCell ref="A5:J5"/>
    <mergeCell ref="B2:J2"/>
    <mergeCell ref="B3:J3"/>
    <mergeCell ref="B4:J4"/>
    <mergeCell ref="B6:J6"/>
    <mergeCell ref="B7:J7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22"/>
  <dimension ref="A1:J26"/>
  <sheetViews>
    <sheetView workbookViewId="0">
      <selection activeCell="K19" sqref="K19"/>
    </sheetView>
  </sheetViews>
  <sheetFormatPr defaultRowHeight="15"/>
  <cols>
    <col min="3" max="3" width="14" customWidth="1"/>
    <col min="8" max="8" width="12.5703125" customWidth="1"/>
    <col min="9" max="9" width="13.28515625" customWidth="1"/>
    <col min="10" max="10" width="14.42578125" customWidth="1"/>
  </cols>
  <sheetData>
    <row r="1" spans="1:10" ht="15.75">
      <c r="A1" s="189" t="s">
        <v>777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ht="15.75">
      <c r="B2" s="163" t="s">
        <v>0</v>
      </c>
      <c r="C2" s="163"/>
      <c r="D2" s="163"/>
      <c r="E2" s="163"/>
      <c r="F2" s="163"/>
      <c r="G2" s="163"/>
      <c r="H2" s="163"/>
      <c r="I2" s="163"/>
      <c r="J2" s="163"/>
    </row>
    <row r="3" spans="1:10" ht="15.75">
      <c r="B3" s="163" t="s">
        <v>533</v>
      </c>
      <c r="C3" s="163"/>
      <c r="D3" s="163"/>
      <c r="E3" s="163"/>
      <c r="F3" s="163"/>
      <c r="G3" s="163"/>
      <c r="H3" s="163"/>
      <c r="I3" s="163"/>
      <c r="J3" s="163"/>
    </row>
    <row r="4" spans="1:10">
      <c r="B4" s="162" t="s">
        <v>511</v>
      </c>
      <c r="C4" s="162"/>
      <c r="D4" s="162"/>
      <c r="E4" s="162"/>
      <c r="F4" s="162"/>
      <c r="G4" s="162"/>
      <c r="H4" s="162"/>
      <c r="I4" s="162"/>
      <c r="J4" s="162"/>
    </row>
    <row r="5" spans="1:10">
      <c r="A5" s="162" t="s">
        <v>552</v>
      </c>
      <c r="B5" s="162"/>
      <c r="C5" s="162"/>
      <c r="D5" s="162"/>
      <c r="E5" s="162"/>
      <c r="F5" s="162"/>
      <c r="G5" s="162"/>
      <c r="H5" s="162"/>
      <c r="I5" s="162"/>
      <c r="J5" s="162"/>
    </row>
    <row r="6" spans="1:10">
      <c r="B6" s="162" t="s">
        <v>553</v>
      </c>
      <c r="C6" s="162"/>
      <c r="D6" s="162"/>
      <c r="E6" s="162"/>
      <c r="F6" s="162"/>
      <c r="G6" s="162"/>
      <c r="H6" s="162"/>
      <c r="I6" s="162"/>
      <c r="J6" s="162"/>
    </row>
    <row r="7" spans="1:10" ht="15.75">
      <c r="B7" s="163" t="s">
        <v>56</v>
      </c>
      <c r="C7" s="163"/>
      <c r="D7" s="163"/>
      <c r="E7" s="163"/>
      <c r="F7" s="163"/>
      <c r="G7" s="163"/>
      <c r="H7" s="163"/>
      <c r="I7" s="163"/>
      <c r="J7" s="163"/>
    </row>
    <row r="10" spans="1:10" ht="36.75" customHeight="1">
      <c r="A10" s="210" t="s">
        <v>752</v>
      </c>
      <c r="B10" s="210"/>
      <c r="C10" s="210"/>
      <c r="D10" s="210"/>
      <c r="E10" s="210"/>
      <c r="F10" s="210"/>
      <c r="G10" s="210"/>
      <c r="H10" s="210"/>
      <c r="I10" s="210"/>
      <c r="J10" s="210"/>
    </row>
    <row r="12" spans="1:10">
      <c r="A12" s="210"/>
      <c r="B12" s="210"/>
      <c r="C12" s="210"/>
      <c r="D12" s="210"/>
      <c r="E12" s="210"/>
      <c r="F12" s="210"/>
      <c r="G12" s="210"/>
      <c r="H12" s="210"/>
      <c r="I12" s="210"/>
      <c r="J12" s="210"/>
    </row>
    <row r="13" spans="1:10">
      <c r="A13" s="74" t="s">
        <v>254</v>
      </c>
      <c r="B13" s="74"/>
      <c r="C13" s="74"/>
      <c r="D13" s="74"/>
      <c r="E13" s="74"/>
      <c r="F13" s="74"/>
      <c r="I13" s="208" t="s">
        <v>43</v>
      </c>
      <c r="J13" s="208"/>
    </row>
    <row r="14" spans="1:10">
      <c r="A14" s="209" t="s">
        <v>255</v>
      </c>
      <c r="B14" s="211" t="s">
        <v>267</v>
      </c>
      <c r="C14" s="211"/>
      <c r="D14" s="211" t="s">
        <v>268</v>
      </c>
      <c r="E14" s="211"/>
      <c r="F14" s="211" t="s">
        <v>269</v>
      </c>
      <c r="G14" s="211"/>
      <c r="H14" s="211" t="s">
        <v>270</v>
      </c>
      <c r="I14" s="211"/>
      <c r="J14" s="211"/>
    </row>
    <row r="15" spans="1:10">
      <c r="A15" s="209"/>
      <c r="B15" s="211"/>
      <c r="C15" s="211"/>
      <c r="D15" s="211"/>
      <c r="E15" s="211"/>
      <c r="F15" s="211"/>
      <c r="G15" s="211"/>
      <c r="H15" s="211"/>
      <c r="I15" s="211"/>
      <c r="J15" s="211"/>
    </row>
    <row r="16" spans="1:10">
      <c r="A16" s="77"/>
      <c r="B16" s="223"/>
      <c r="C16" s="224"/>
      <c r="D16" s="146" t="s">
        <v>509</v>
      </c>
      <c r="E16" s="146" t="s">
        <v>747</v>
      </c>
      <c r="F16" s="146" t="s">
        <v>509</v>
      </c>
      <c r="G16" s="146" t="s">
        <v>747</v>
      </c>
      <c r="H16" s="78"/>
      <c r="I16" s="80"/>
      <c r="J16" s="79"/>
    </row>
    <row r="17" spans="1:10">
      <c r="A17" s="75">
        <v>1</v>
      </c>
      <c r="B17" s="213">
        <v>2</v>
      </c>
      <c r="C17" s="214"/>
      <c r="D17" s="81">
        <v>3</v>
      </c>
      <c r="E17" s="81">
        <v>4</v>
      </c>
      <c r="F17" s="81">
        <v>5</v>
      </c>
      <c r="G17" s="81">
        <v>6</v>
      </c>
      <c r="H17" s="213">
        <v>7</v>
      </c>
      <c r="I17" s="215"/>
      <c r="J17" s="214"/>
    </row>
    <row r="18" spans="1:10">
      <c r="A18" s="216" t="s">
        <v>272</v>
      </c>
      <c r="B18" s="217"/>
      <c r="C18" s="217"/>
      <c r="D18" s="217"/>
      <c r="E18" s="217"/>
      <c r="F18" s="217"/>
      <c r="G18" s="217"/>
      <c r="H18" s="217"/>
      <c r="I18" s="217"/>
      <c r="J18" s="218"/>
    </row>
    <row r="19" spans="1:10">
      <c r="A19" s="213" t="s">
        <v>273</v>
      </c>
      <c r="B19" s="215"/>
      <c r="C19" s="214"/>
      <c r="D19" s="82"/>
      <c r="E19" s="83"/>
      <c r="F19" s="82"/>
      <c r="G19" s="83"/>
      <c r="H19" s="82"/>
      <c r="I19" s="84"/>
      <c r="J19" s="83"/>
    </row>
    <row r="20" spans="1:10" ht="48" customHeight="1">
      <c r="A20" s="85">
        <v>1</v>
      </c>
      <c r="B20" s="219" t="s">
        <v>274</v>
      </c>
      <c r="C20" s="220"/>
      <c r="D20" s="81">
        <v>0</v>
      </c>
      <c r="E20" s="81">
        <v>0</v>
      </c>
      <c r="F20" s="81">
        <v>0</v>
      </c>
      <c r="G20" s="81">
        <v>0</v>
      </c>
      <c r="H20" s="213" t="s">
        <v>266</v>
      </c>
      <c r="I20" s="215"/>
      <c r="J20" s="214"/>
    </row>
    <row r="21" spans="1:10" ht="41.25" customHeight="1">
      <c r="A21" s="85">
        <v>2</v>
      </c>
      <c r="B21" s="219" t="s">
        <v>275</v>
      </c>
      <c r="C21" s="220"/>
      <c r="D21" s="81">
        <v>0</v>
      </c>
      <c r="E21" s="81">
        <v>0</v>
      </c>
      <c r="F21" s="91">
        <v>0</v>
      </c>
      <c r="G21" s="91">
        <v>0</v>
      </c>
      <c r="H21" s="213" t="s">
        <v>266</v>
      </c>
      <c r="I21" s="215"/>
      <c r="J21" s="214"/>
    </row>
    <row r="22" spans="1:10">
      <c r="A22" s="216" t="s">
        <v>276</v>
      </c>
      <c r="B22" s="217"/>
      <c r="C22" s="217"/>
      <c r="D22" s="217"/>
      <c r="E22" s="217"/>
      <c r="F22" s="217"/>
      <c r="G22" s="217"/>
      <c r="H22" s="217"/>
      <c r="I22" s="217"/>
      <c r="J22" s="218"/>
    </row>
    <row r="23" spans="1:10">
      <c r="A23" s="221" t="s">
        <v>273</v>
      </c>
      <c r="B23" s="221"/>
      <c r="C23" s="221"/>
      <c r="D23" s="216"/>
      <c r="E23" s="217"/>
      <c r="F23" s="217"/>
      <c r="G23" s="217"/>
      <c r="H23" s="217"/>
      <c r="I23" s="217"/>
      <c r="J23" s="218"/>
    </row>
    <row r="24" spans="1:10" ht="36.75" customHeight="1">
      <c r="A24" s="85">
        <v>1</v>
      </c>
      <c r="B24" s="219" t="s">
        <v>274</v>
      </c>
      <c r="C24" s="220"/>
      <c r="D24" s="102">
        <v>0</v>
      </c>
      <c r="E24" s="103">
        <v>0</v>
      </c>
      <c r="F24" s="86">
        <v>0</v>
      </c>
      <c r="G24" s="86">
        <v>0</v>
      </c>
      <c r="H24" s="216" t="s">
        <v>266</v>
      </c>
      <c r="I24" s="217"/>
      <c r="J24" s="218"/>
    </row>
    <row r="25" spans="1:10" ht="45" customHeight="1">
      <c r="A25" s="85">
        <v>2</v>
      </c>
      <c r="B25" s="219" t="s">
        <v>275</v>
      </c>
      <c r="C25" s="220"/>
      <c r="D25" s="102">
        <v>0</v>
      </c>
      <c r="E25" s="103">
        <v>0</v>
      </c>
      <c r="F25" s="86">
        <v>0</v>
      </c>
      <c r="G25" s="86">
        <v>0</v>
      </c>
      <c r="H25" s="222"/>
      <c r="I25" s="215"/>
      <c r="J25" s="214"/>
    </row>
    <row r="26" spans="1:10">
      <c r="A26" s="88" t="s">
        <v>277</v>
      </c>
      <c r="F26" s="87">
        <v>0</v>
      </c>
      <c r="G26" s="87">
        <v>0</v>
      </c>
    </row>
  </sheetData>
  <mergeCells count="31">
    <mergeCell ref="B20:C20"/>
    <mergeCell ref="H20:J20"/>
    <mergeCell ref="B21:C21"/>
    <mergeCell ref="H21:J21"/>
    <mergeCell ref="B25:C25"/>
    <mergeCell ref="H25:J25"/>
    <mergeCell ref="A22:J22"/>
    <mergeCell ref="A23:C23"/>
    <mergeCell ref="D23:J23"/>
    <mergeCell ref="B24:C24"/>
    <mergeCell ref="H24:J24"/>
    <mergeCell ref="A19:C19"/>
    <mergeCell ref="B16:C16"/>
    <mergeCell ref="B17:C17"/>
    <mergeCell ref="H17:J17"/>
    <mergeCell ref="A18:J18"/>
    <mergeCell ref="A12:J12"/>
    <mergeCell ref="A1:J1"/>
    <mergeCell ref="A10:J10"/>
    <mergeCell ref="I13:J13"/>
    <mergeCell ref="A14:A15"/>
    <mergeCell ref="B14:C15"/>
    <mergeCell ref="D14:E15"/>
    <mergeCell ref="F14:G15"/>
    <mergeCell ref="H14:J15"/>
    <mergeCell ref="B7:J7"/>
    <mergeCell ref="B2:J2"/>
    <mergeCell ref="B3:J3"/>
    <mergeCell ref="B4:J4"/>
    <mergeCell ref="A5:J5"/>
    <mergeCell ref="B6:J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23"/>
  <dimension ref="A1:J28"/>
  <sheetViews>
    <sheetView topLeftCell="A7" workbookViewId="0">
      <selection sqref="A1:J1"/>
    </sheetView>
  </sheetViews>
  <sheetFormatPr defaultRowHeight="15"/>
  <cols>
    <col min="2" max="2" width="18.7109375" customWidth="1"/>
    <col min="3" max="3" width="14.140625" customWidth="1"/>
    <col min="4" max="4" width="5.28515625" customWidth="1"/>
    <col min="5" max="5" width="5" customWidth="1"/>
    <col min="6" max="6" width="5.140625" customWidth="1"/>
    <col min="7" max="7" width="14.28515625" customWidth="1"/>
    <col min="8" max="8" width="13.85546875" customWidth="1"/>
    <col min="9" max="9" width="16.42578125" customWidth="1"/>
    <col min="10" max="10" width="11.7109375" customWidth="1"/>
  </cols>
  <sheetData>
    <row r="1" spans="1:10" ht="15.75">
      <c r="A1" s="189" t="s">
        <v>778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ht="15.75">
      <c r="B2" s="163" t="s">
        <v>0</v>
      </c>
      <c r="C2" s="163"/>
      <c r="D2" s="163"/>
      <c r="E2" s="163"/>
      <c r="F2" s="163"/>
      <c r="G2" s="163"/>
      <c r="H2" s="163"/>
      <c r="I2" s="163"/>
      <c r="J2" s="163"/>
    </row>
    <row r="3" spans="1:10" ht="15.75">
      <c r="B3" s="163" t="s">
        <v>533</v>
      </c>
      <c r="C3" s="163"/>
      <c r="D3" s="163"/>
      <c r="E3" s="163"/>
      <c r="F3" s="163"/>
      <c r="G3" s="163"/>
      <c r="H3" s="163"/>
      <c r="I3" s="163"/>
      <c r="J3" s="163"/>
    </row>
    <row r="4" spans="1:10">
      <c r="B4" s="162" t="s">
        <v>511</v>
      </c>
      <c r="C4" s="162"/>
      <c r="D4" s="162"/>
      <c r="E4" s="162"/>
      <c r="F4" s="162"/>
      <c r="G4" s="162"/>
      <c r="H4" s="162"/>
      <c r="I4" s="162"/>
      <c r="J4" s="162"/>
    </row>
    <row r="5" spans="1:10">
      <c r="A5" s="162" t="s">
        <v>552</v>
      </c>
      <c r="B5" s="162"/>
      <c r="C5" s="162"/>
      <c r="D5" s="162"/>
      <c r="E5" s="162"/>
      <c r="F5" s="162"/>
      <c r="G5" s="162"/>
      <c r="H5" s="162"/>
      <c r="I5" s="162"/>
      <c r="J5" s="162"/>
    </row>
    <row r="6" spans="1:10">
      <c r="B6" s="162" t="s">
        <v>553</v>
      </c>
      <c r="C6" s="162"/>
      <c r="D6" s="162"/>
      <c r="E6" s="162"/>
      <c r="F6" s="162"/>
      <c r="G6" s="162"/>
      <c r="H6" s="162"/>
      <c r="I6" s="162"/>
      <c r="J6" s="162"/>
    </row>
    <row r="7" spans="1:10" ht="15.75">
      <c r="B7" s="163" t="s">
        <v>56</v>
      </c>
      <c r="C7" s="163"/>
      <c r="D7" s="163"/>
      <c r="E7" s="163"/>
      <c r="F7" s="163"/>
      <c r="G7" s="163"/>
      <c r="H7" s="163"/>
      <c r="I7" s="163"/>
      <c r="J7" s="163"/>
    </row>
    <row r="10" spans="1:10" ht="45" customHeight="1">
      <c r="A10" s="210" t="s">
        <v>748</v>
      </c>
      <c r="B10" s="210"/>
      <c r="C10" s="210"/>
      <c r="D10" s="210"/>
      <c r="E10" s="210"/>
      <c r="F10" s="210"/>
      <c r="G10" s="210"/>
      <c r="H10" s="210"/>
      <c r="I10" s="210"/>
      <c r="J10" s="210"/>
    </row>
    <row r="12" spans="1:10" ht="39.75" customHeight="1">
      <c r="A12" s="210" t="s">
        <v>749</v>
      </c>
      <c r="B12" s="210"/>
      <c r="C12" s="210"/>
      <c r="D12" s="210"/>
      <c r="E12" s="210"/>
      <c r="F12" s="210"/>
      <c r="G12" s="210"/>
      <c r="H12" s="210"/>
      <c r="I12" s="210"/>
      <c r="J12" s="210"/>
    </row>
    <row r="13" spans="1:10">
      <c r="A13" s="74" t="s">
        <v>254</v>
      </c>
      <c r="B13" s="74"/>
      <c r="C13" s="74"/>
      <c r="D13" s="74"/>
      <c r="E13" s="74"/>
      <c r="F13" s="74"/>
      <c r="I13" s="225" t="s">
        <v>43</v>
      </c>
      <c r="J13" s="225"/>
    </row>
    <row r="14" spans="1:10" ht="47.25" customHeight="1">
      <c r="A14" s="233" t="s">
        <v>255</v>
      </c>
      <c r="B14" s="235" t="s">
        <v>263</v>
      </c>
      <c r="C14" s="237" t="s">
        <v>264</v>
      </c>
      <c r="D14" s="219" t="s">
        <v>256</v>
      </c>
      <c r="E14" s="239"/>
      <c r="F14" s="220"/>
      <c r="G14" s="213" t="s">
        <v>257</v>
      </c>
      <c r="H14" s="215"/>
      <c r="I14" s="215"/>
      <c r="J14" s="214"/>
    </row>
    <row r="15" spans="1:10" ht="120" customHeight="1">
      <c r="A15" s="234"/>
      <c r="B15" s="236"/>
      <c r="C15" s="238"/>
      <c r="D15" s="33" t="s">
        <v>399</v>
      </c>
      <c r="E15" s="33" t="s">
        <v>509</v>
      </c>
      <c r="F15" s="33" t="s">
        <v>747</v>
      </c>
      <c r="G15" s="33" t="s">
        <v>262</v>
      </c>
      <c r="H15" s="33" t="s">
        <v>261</v>
      </c>
      <c r="I15" s="33" t="s">
        <v>265</v>
      </c>
      <c r="J15" s="33" t="s">
        <v>260</v>
      </c>
    </row>
    <row r="16" spans="1:10">
      <c r="A16" s="75">
        <v>1</v>
      </c>
      <c r="B16" s="75">
        <v>2</v>
      </c>
      <c r="C16" s="75">
        <v>3</v>
      </c>
      <c r="D16" s="75">
        <v>4</v>
      </c>
      <c r="E16" s="75">
        <v>5</v>
      </c>
      <c r="F16" s="75">
        <v>6</v>
      </c>
      <c r="G16" s="76">
        <v>7</v>
      </c>
      <c r="H16" s="75">
        <v>8</v>
      </c>
      <c r="I16" s="75">
        <v>9</v>
      </c>
      <c r="J16" s="75">
        <v>10</v>
      </c>
    </row>
    <row r="17" spans="1:10">
      <c r="A17" s="44"/>
      <c r="B17" s="44" t="s">
        <v>266</v>
      </c>
      <c r="C17" s="44" t="s">
        <v>266</v>
      </c>
      <c r="D17" s="44">
        <v>0</v>
      </c>
      <c r="E17" s="44">
        <v>0</v>
      </c>
      <c r="F17" s="44">
        <v>0</v>
      </c>
      <c r="G17" s="44" t="s">
        <v>266</v>
      </c>
      <c r="H17" s="44" t="s">
        <v>266</v>
      </c>
      <c r="I17" s="44" t="s">
        <v>266</v>
      </c>
      <c r="J17" s="44" t="s">
        <v>266</v>
      </c>
    </row>
    <row r="18" spans="1:10">
      <c r="A18" s="44"/>
      <c r="B18" s="44"/>
      <c r="C18" s="44"/>
      <c r="D18" s="44"/>
      <c r="E18" s="44"/>
      <c r="F18" s="44"/>
      <c r="G18" s="44"/>
      <c r="H18" s="44"/>
      <c r="I18" s="44"/>
      <c r="J18" s="44"/>
    </row>
    <row r="20" spans="1:10" ht="43.5" customHeight="1">
      <c r="A20" s="210" t="s">
        <v>750</v>
      </c>
      <c r="B20" s="210"/>
      <c r="C20" s="210"/>
      <c r="D20" s="210"/>
      <c r="E20" s="210"/>
      <c r="F20" s="210"/>
      <c r="G20" s="210"/>
      <c r="H20" s="210"/>
      <c r="I20" s="210"/>
      <c r="J20" s="210"/>
    </row>
    <row r="22" spans="1:10">
      <c r="A22" t="s">
        <v>254</v>
      </c>
    </row>
    <row r="23" spans="1:10" ht="30" customHeight="1">
      <c r="A23" s="227" t="s">
        <v>258</v>
      </c>
      <c r="B23" s="227"/>
      <c r="C23" s="226" t="s">
        <v>259</v>
      </c>
      <c r="D23" s="226"/>
      <c r="E23" s="226"/>
      <c r="F23" s="226"/>
      <c r="G23" s="226"/>
      <c r="H23" s="226"/>
      <c r="I23" s="226"/>
      <c r="J23" s="226"/>
    </row>
    <row r="24" spans="1:10">
      <c r="A24" s="227"/>
      <c r="B24" s="227"/>
      <c r="C24" s="228" t="s">
        <v>399</v>
      </c>
      <c r="D24" s="229"/>
      <c r="E24" s="230"/>
      <c r="F24" s="228" t="s">
        <v>509</v>
      </c>
      <c r="G24" s="229"/>
      <c r="H24" s="230"/>
      <c r="I24" s="228" t="s">
        <v>747</v>
      </c>
      <c r="J24" s="230"/>
    </row>
    <row r="25" spans="1:10" ht="16.5" customHeight="1">
      <c r="A25" s="227"/>
      <c r="B25" s="227"/>
      <c r="C25" s="231"/>
      <c r="D25" s="208"/>
      <c r="E25" s="232"/>
      <c r="F25" s="231"/>
      <c r="G25" s="208"/>
      <c r="H25" s="232"/>
      <c r="I25" s="231"/>
      <c r="J25" s="232"/>
    </row>
    <row r="26" spans="1:10">
      <c r="A26" s="213">
        <v>1</v>
      </c>
      <c r="B26" s="214"/>
      <c r="C26" s="213">
        <v>2</v>
      </c>
      <c r="D26" s="215"/>
      <c r="E26" s="214"/>
      <c r="F26" s="213">
        <v>3</v>
      </c>
      <c r="G26" s="215"/>
      <c r="H26" s="214"/>
      <c r="I26" s="213">
        <v>4</v>
      </c>
      <c r="J26" s="214"/>
    </row>
    <row r="27" spans="1:10">
      <c r="A27" s="240" t="s">
        <v>751</v>
      </c>
      <c r="B27" s="241"/>
      <c r="C27" s="228">
        <v>0</v>
      </c>
      <c r="D27" s="229"/>
      <c r="E27" s="230"/>
      <c r="F27" s="228">
        <v>0</v>
      </c>
      <c r="G27" s="229"/>
      <c r="H27" s="230"/>
      <c r="I27" s="228">
        <v>0</v>
      </c>
      <c r="J27" s="230"/>
    </row>
    <row r="28" spans="1:10" ht="77.25" customHeight="1">
      <c r="A28" s="242"/>
      <c r="B28" s="243"/>
      <c r="C28" s="231"/>
      <c r="D28" s="208"/>
      <c r="E28" s="232"/>
      <c r="F28" s="231"/>
      <c r="G28" s="208"/>
      <c r="H28" s="232"/>
      <c r="I28" s="231"/>
      <c r="J28" s="232"/>
    </row>
  </sheetData>
  <mergeCells count="29">
    <mergeCell ref="A26:B26"/>
    <mergeCell ref="C26:E26"/>
    <mergeCell ref="F26:H26"/>
    <mergeCell ref="I26:J26"/>
    <mergeCell ref="A27:B28"/>
    <mergeCell ref="C27:E28"/>
    <mergeCell ref="F27:H28"/>
    <mergeCell ref="I27:J28"/>
    <mergeCell ref="I13:J13"/>
    <mergeCell ref="A20:J20"/>
    <mergeCell ref="C23:J23"/>
    <mergeCell ref="A23:B25"/>
    <mergeCell ref="C24:E25"/>
    <mergeCell ref="F24:H25"/>
    <mergeCell ref="I24:J25"/>
    <mergeCell ref="A14:A15"/>
    <mergeCell ref="B14:B15"/>
    <mergeCell ref="C14:C15"/>
    <mergeCell ref="D14:F14"/>
    <mergeCell ref="G14:J14"/>
    <mergeCell ref="A12:J12"/>
    <mergeCell ref="A1:J1"/>
    <mergeCell ref="A10:J10"/>
    <mergeCell ref="B2:J2"/>
    <mergeCell ref="B3:J3"/>
    <mergeCell ref="B4:J4"/>
    <mergeCell ref="A5:J5"/>
    <mergeCell ref="B6:J6"/>
    <mergeCell ref="B7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/>
  <dimension ref="A2:I29"/>
  <sheetViews>
    <sheetView topLeftCell="A28" workbookViewId="0">
      <selection activeCell="F28" sqref="F28"/>
    </sheetView>
  </sheetViews>
  <sheetFormatPr defaultRowHeight="15"/>
  <cols>
    <col min="1" max="1" width="43.7109375" customWidth="1"/>
    <col min="2" max="2" width="28" customWidth="1"/>
    <col min="3" max="3" width="18.28515625" customWidth="1"/>
    <col min="4" max="4" width="15.7109375" customWidth="1"/>
    <col min="5" max="5" width="16.42578125" customWidth="1"/>
    <col min="6" max="6" width="6.7109375" customWidth="1"/>
    <col min="7" max="7" width="5.85546875" customWidth="1"/>
    <col min="8" max="8" width="8.85546875" customWidth="1"/>
  </cols>
  <sheetData>
    <row r="2" spans="1:5" ht="15.75">
      <c r="A2" s="32"/>
      <c r="B2" s="163" t="s">
        <v>768</v>
      </c>
      <c r="C2" s="163"/>
      <c r="D2" s="163"/>
      <c r="E2" s="163"/>
    </row>
    <row r="3" spans="1:5" ht="15.75">
      <c r="A3" s="32"/>
      <c r="B3" s="163" t="s">
        <v>0</v>
      </c>
      <c r="C3" s="163"/>
      <c r="D3" s="163"/>
      <c r="E3" s="163"/>
    </row>
    <row r="4" spans="1:5" ht="15.75">
      <c r="A4" s="32"/>
      <c r="B4" s="163" t="s">
        <v>533</v>
      </c>
      <c r="C4" s="163"/>
      <c r="D4" s="163"/>
      <c r="E4" s="163"/>
    </row>
    <row r="5" spans="1:5" ht="15.75">
      <c r="A5" s="32"/>
      <c r="B5" s="162" t="s">
        <v>511</v>
      </c>
      <c r="C5" s="162"/>
      <c r="D5" s="162"/>
      <c r="E5" s="162"/>
    </row>
    <row r="6" spans="1:5" ht="15.75">
      <c r="A6" s="32"/>
      <c r="B6" s="162" t="s">
        <v>552</v>
      </c>
      <c r="C6" s="162"/>
      <c r="D6" s="162"/>
      <c r="E6" s="162"/>
    </row>
    <row r="7" spans="1:5" ht="15.75">
      <c r="A7" s="32"/>
      <c r="B7" s="162" t="s">
        <v>553</v>
      </c>
      <c r="C7" s="162"/>
      <c r="D7" s="162"/>
      <c r="E7" s="162"/>
    </row>
    <row r="8" spans="1:5" ht="15.75">
      <c r="A8" s="32"/>
      <c r="B8" s="163" t="s">
        <v>56</v>
      </c>
      <c r="C8" s="163"/>
      <c r="D8" s="163"/>
      <c r="E8" s="163"/>
    </row>
    <row r="9" spans="1:5" ht="15.75">
      <c r="A9" s="14"/>
      <c r="B9" s="14"/>
    </row>
    <row r="10" spans="1:5" ht="15.75">
      <c r="A10" s="164" t="s">
        <v>782</v>
      </c>
      <c r="B10" s="164"/>
      <c r="C10" s="164"/>
      <c r="D10" s="164"/>
      <c r="E10" s="164"/>
    </row>
    <row r="11" spans="1:5" ht="15.75">
      <c r="A11" s="164" t="s">
        <v>555</v>
      </c>
      <c r="B11" s="164"/>
      <c r="C11" s="164"/>
      <c r="D11" s="164"/>
      <c r="E11" s="164"/>
    </row>
    <row r="12" spans="1:5" ht="16.5" thickBot="1">
      <c r="A12" s="178" t="s">
        <v>43</v>
      </c>
      <c r="B12" s="179"/>
      <c r="C12" s="179"/>
    </row>
    <row r="13" spans="1:5" ht="32.25" thickBot="1">
      <c r="A13" s="134" t="s">
        <v>177</v>
      </c>
      <c r="B13" s="148" t="s">
        <v>326</v>
      </c>
      <c r="C13" s="104" t="s">
        <v>327</v>
      </c>
      <c r="D13" s="104" t="s">
        <v>475</v>
      </c>
      <c r="E13" s="104" t="s">
        <v>554</v>
      </c>
    </row>
    <row r="14" spans="1:5" ht="97.5" customHeight="1">
      <c r="A14" s="117" t="s">
        <v>556</v>
      </c>
      <c r="B14" s="116" t="s">
        <v>557</v>
      </c>
      <c r="C14" s="114">
        <v>7823000</v>
      </c>
      <c r="D14" s="153">
        <v>7979000</v>
      </c>
      <c r="E14" s="153">
        <v>8135000</v>
      </c>
    </row>
    <row r="15" spans="1:5" ht="105.75" customHeight="1">
      <c r="A15" s="117" t="s">
        <v>556</v>
      </c>
      <c r="B15" s="116" t="s">
        <v>558</v>
      </c>
      <c r="C15" s="114">
        <v>303000</v>
      </c>
      <c r="D15" s="114">
        <v>0</v>
      </c>
      <c r="E15" s="150">
        <v>0</v>
      </c>
    </row>
    <row r="16" spans="1:5" ht="72" customHeight="1">
      <c r="A16" s="118" t="s">
        <v>559</v>
      </c>
      <c r="B16" s="116" t="s">
        <v>560</v>
      </c>
      <c r="C16" s="114">
        <v>2757000</v>
      </c>
      <c r="D16" s="153">
        <v>2757000</v>
      </c>
      <c r="E16" s="150">
        <v>0</v>
      </c>
    </row>
    <row r="17" spans="1:9" ht="47.25" customHeight="1">
      <c r="A17" s="118" t="s">
        <v>561</v>
      </c>
      <c r="B17" s="116" t="s">
        <v>562</v>
      </c>
      <c r="C17" s="114">
        <v>2128000</v>
      </c>
      <c r="D17" s="114">
        <v>0</v>
      </c>
      <c r="E17" s="150">
        <v>0</v>
      </c>
      <c r="I17" s="20"/>
    </row>
    <row r="18" spans="1:9" ht="85.5" customHeight="1">
      <c r="A18" s="118" t="s">
        <v>563</v>
      </c>
      <c r="B18" s="116" t="s">
        <v>564</v>
      </c>
      <c r="C18" s="114">
        <v>400000</v>
      </c>
      <c r="D18" s="114">
        <v>400000</v>
      </c>
      <c r="E18" s="150">
        <v>400000</v>
      </c>
    </row>
    <row r="19" spans="1:9" ht="81.75" customHeight="1">
      <c r="A19" s="117" t="s">
        <v>565</v>
      </c>
      <c r="B19" s="116" t="s">
        <v>566</v>
      </c>
      <c r="C19" s="114">
        <v>150000</v>
      </c>
      <c r="D19" s="153">
        <v>150000</v>
      </c>
      <c r="E19" s="153">
        <v>150000</v>
      </c>
    </row>
    <row r="20" spans="1:9" ht="81.75" customHeight="1">
      <c r="A20" s="118" t="s">
        <v>567</v>
      </c>
      <c r="B20" s="116" t="s">
        <v>568</v>
      </c>
      <c r="C20" s="114">
        <v>153000</v>
      </c>
      <c r="D20" s="153">
        <v>153000</v>
      </c>
      <c r="E20" s="153">
        <v>153000</v>
      </c>
    </row>
    <row r="21" spans="1:9" ht="74.25" customHeight="1">
      <c r="A21" s="118" t="s">
        <v>569</v>
      </c>
      <c r="B21" s="116" t="s">
        <v>570</v>
      </c>
      <c r="C21" s="114">
        <v>49000</v>
      </c>
      <c r="D21" s="153">
        <v>49000</v>
      </c>
      <c r="E21" s="153">
        <v>49000</v>
      </c>
    </row>
    <row r="22" spans="1:9" ht="59.25" customHeight="1">
      <c r="A22" s="118" t="s">
        <v>571</v>
      </c>
      <c r="B22" s="116" t="s">
        <v>572</v>
      </c>
      <c r="C22" s="114">
        <v>1441000</v>
      </c>
      <c r="D22" s="153">
        <v>1441000</v>
      </c>
      <c r="E22" s="153">
        <v>1441000</v>
      </c>
    </row>
    <row r="23" spans="1:9" ht="108.75" customHeight="1">
      <c r="A23" s="117" t="s">
        <v>573</v>
      </c>
      <c r="B23" s="116" t="s">
        <v>574</v>
      </c>
      <c r="C23" s="114">
        <v>222000</v>
      </c>
      <c r="D23" s="153">
        <v>222000</v>
      </c>
      <c r="E23" s="153">
        <v>222000</v>
      </c>
    </row>
    <row r="24" spans="1:9" ht="47.25" customHeight="1">
      <c r="A24" s="118" t="s">
        <v>575</v>
      </c>
      <c r="B24" s="116" t="s">
        <v>576</v>
      </c>
      <c r="C24" s="114">
        <v>668000</v>
      </c>
      <c r="D24" s="153">
        <v>668000</v>
      </c>
      <c r="E24" s="153">
        <v>668000</v>
      </c>
    </row>
    <row r="25" spans="1:9" ht="65.25" customHeight="1">
      <c r="A25" s="118" t="s">
        <v>571</v>
      </c>
      <c r="B25" s="116" t="s">
        <v>577</v>
      </c>
      <c r="C25" s="114">
        <v>791000</v>
      </c>
      <c r="D25" s="114">
        <v>0</v>
      </c>
      <c r="E25" s="150">
        <v>0</v>
      </c>
    </row>
    <row r="26" spans="1:9" ht="49.5" customHeight="1">
      <c r="A26" s="118" t="s">
        <v>578</v>
      </c>
      <c r="B26" s="116" t="s">
        <v>579</v>
      </c>
      <c r="C26" s="114">
        <v>1500000</v>
      </c>
      <c r="D26" s="153">
        <v>1500000</v>
      </c>
      <c r="E26" s="153">
        <v>1500000</v>
      </c>
    </row>
    <row r="27" spans="1:9" ht="63" customHeight="1">
      <c r="A27" s="118" t="s">
        <v>580</v>
      </c>
      <c r="B27" s="116" t="s">
        <v>581</v>
      </c>
      <c r="C27" s="114">
        <v>1150000</v>
      </c>
      <c r="D27" s="153">
        <v>1150000</v>
      </c>
      <c r="E27" s="153">
        <v>1150000</v>
      </c>
    </row>
    <row r="28" spans="1:9" ht="19.5" thickBot="1">
      <c r="A28" s="40" t="s">
        <v>40</v>
      </c>
      <c r="B28" s="149"/>
      <c r="C28" s="115">
        <f>SUM(C14:C27)</f>
        <v>19535000</v>
      </c>
      <c r="D28" s="115">
        <f>SUM(D14:D27)</f>
        <v>16469000</v>
      </c>
      <c r="E28" s="115">
        <f>SUM(E14:E27)</f>
        <v>13868000</v>
      </c>
    </row>
    <row r="29" spans="1:9" ht="18.75">
      <c r="A29" s="51"/>
      <c r="B29" s="51"/>
    </row>
  </sheetData>
  <mergeCells count="10">
    <mergeCell ref="A12:C12"/>
    <mergeCell ref="B7:E7"/>
    <mergeCell ref="B8:E8"/>
    <mergeCell ref="A10:E10"/>
    <mergeCell ref="A11:E11"/>
    <mergeCell ref="B4:E4"/>
    <mergeCell ref="B3:E3"/>
    <mergeCell ref="B2:E2"/>
    <mergeCell ref="B5:E5"/>
    <mergeCell ref="B6:E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/>
  <dimension ref="A1:J27"/>
  <sheetViews>
    <sheetView topLeftCell="A25" workbookViewId="0">
      <selection activeCell="K27" sqref="K27"/>
    </sheetView>
  </sheetViews>
  <sheetFormatPr defaultRowHeight="15"/>
  <cols>
    <col min="1" max="1" width="42.42578125" customWidth="1"/>
    <col min="2" max="2" width="21.140625" customWidth="1"/>
    <col min="3" max="3" width="13.42578125" customWidth="1"/>
    <col min="4" max="8" width="9.140625" hidden="1" customWidth="1"/>
    <col min="9" max="10" width="11.28515625" customWidth="1"/>
  </cols>
  <sheetData>
    <row r="1" spans="1:10" ht="15.75">
      <c r="A1" s="163" t="s">
        <v>769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ht="15.75">
      <c r="A2" s="163" t="s">
        <v>0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ht="15.75">
      <c r="A3" s="163" t="s">
        <v>533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>
      <c r="A4" s="162" t="s">
        <v>511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0">
      <c r="A5" s="162" t="s">
        <v>552</v>
      </c>
      <c r="B5" s="162"/>
      <c r="C5" s="162"/>
      <c r="D5" s="162"/>
      <c r="E5" s="162"/>
      <c r="F5" s="162"/>
      <c r="G5" s="162"/>
      <c r="H5" s="162"/>
      <c r="I5" s="162"/>
      <c r="J5" s="162"/>
    </row>
    <row r="6" spans="1:10">
      <c r="A6" s="162" t="s">
        <v>553</v>
      </c>
      <c r="B6" s="162"/>
      <c r="C6" s="162"/>
      <c r="D6" s="162"/>
      <c r="E6" s="162"/>
      <c r="F6" s="162"/>
      <c r="G6" s="162"/>
      <c r="H6" s="162"/>
      <c r="I6" s="162"/>
      <c r="J6" s="162"/>
    </row>
    <row r="7" spans="1:10" ht="15.75">
      <c r="A7" s="163" t="s">
        <v>56</v>
      </c>
      <c r="B7" s="163"/>
      <c r="C7" s="163"/>
      <c r="D7" s="163"/>
      <c r="E7" s="163"/>
      <c r="F7" s="163"/>
      <c r="G7" s="163"/>
      <c r="H7" s="163"/>
      <c r="I7" s="163"/>
      <c r="J7" s="163"/>
    </row>
    <row r="8" spans="1:10" ht="18.75">
      <c r="A8" s="12"/>
      <c r="B8" s="12"/>
      <c r="C8" s="12"/>
    </row>
    <row r="9" spans="1:10" ht="15.75">
      <c r="A9" s="164" t="s">
        <v>783</v>
      </c>
      <c r="B9" s="164"/>
      <c r="C9" s="164"/>
    </row>
    <row r="10" spans="1:10" ht="15.75">
      <c r="A10" s="164" t="s">
        <v>765</v>
      </c>
      <c r="B10" s="164"/>
      <c r="C10" s="164"/>
    </row>
    <row r="11" spans="1:10" ht="16.5" thickBot="1">
      <c r="A11" s="178" t="s">
        <v>779</v>
      </c>
      <c r="B11" s="178"/>
      <c r="C11" s="178"/>
      <c r="D11" s="178"/>
      <c r="E11" s="178"/>
      <c r="F11" s="178"/>
      <c r="G11" s="178"/>
      <c r="H11" s="178"/>
      <c r="I11" s="178"/>
      <c r="J11" s="178"/>
    </row>
    <row r="12" spans="1:10" ht="31.5">
      <c r="A12" s="89" t="s">
        <v>2</v>
      </c>
      <c r="B12" s="90" t="s">
        <v>326</v>
      </c>
      <c r="C12" s="119" t="s">
        <v>328</v>
      </c>
      <c r="I12" s="119" t="s">
        <v>478</v>
      </c>
      <c r="J12" s="119" t="s">
        <v>582</v>
      </c>
    </row>
    <row r="13" spans="1:10" ht="52.5" customHeight="1">
      <c r="A13" s="133" t="s">
        <v>583</v>
      </c>
      <c r="B13" s="132" t="s">
        <v>584</v>
      </c>
      <c r="C13" s="114">
        <v>429000</v>
      </c>
      <c r="D13" s="114">
        <v>0</v>
      </c>
      <c r="E13" s="150">
        <v>429000</v>
      </c>
      <c r="F13" s="151"/>
      <c r="G13" s="151"/>
      <c r="H13" s="151"/>
      <c r="I13" s="152">
        <v>429000</v>
      </c>
      <c r="J13" s="152">
        <v>429000</v>
      </c>
    </row>
    <row r="14" spans="1:10" ht="85.5" customHeight="1">
      <c r="A14" s="131" t="s">
        <v>585</v>
      </c>
      <c r="B14" s="132" t="s">
        <v>586</v>
      </c>
      <c r="C14" s="114">
        <v>580000</v>
      </c>
      <c r="D14" s="114">
        <v>0</v>
      </c>
      <c r="E14" s="150">
        <v>580000</v>
      </c>
      <c r="F14" s="151"/>
      <c r="G14" s="151"/>
      <c r="H14" s="151"/>
      <c r="I14" s="153">
        <v>582000</v>
      </c>
      <c r="J14" s="153">
        <v>579000</v>
      </c>
    </row>
    <row r="15" spans="1:10" ht="95.25" customHeight="1">
      <c r="A15" s="131" t="s">
        <v>587</v>
      </c>
      <c r="B15" s="132" t="s">
        <v>588</v>
      </c>
      <c r="C15" s="114">
        <v>1000</v>
      </c>
      <c r="D15" s="114">
        <v>0</v>
      </c>
      <c r="E15" s="150">
        <v>1000</v>
      </c>
      <c r="F15" s="151"/>
      <c r="G15" s="151"/>
      <c r="H15" s="151"/>
      <c r="I15" s="153">
        <v>1000</v>
      </c>
      <c r="J15" s="153">
        <v>1000</v>
      </c>
    </row>
    <row r="16" spans="1:10" ht="147.75" customHeight="1">
      <c r="A16" s="131" t="s">
        <v>589</v>
      </c>
      <c r="B16" s="132" t="s">
        <v>590</v>
      </c>
      <c r="C16" s="114">
        <v>53549000</v>
      </c>
      <c r="D16" s="114">
        <v>0</v>
      </c>
      <c r="E16" s="150">
        <v>53549000</v>
      </c>
      <c r="F16" s="151"/>
      <c r="G16" s="151"/>
      <c r="H16" s="151"/>
      <c r="I16" s="153">
        <v>53549000</v>
      </c>
      <c r="J16" s="153">
        <v>53549000</v>
      </c>
    </row>
    <row r="17" spans="1:10" ht="153" customHeight="1">
      <c r="A17" s="131" t="s">
        <v>591</v>
      </c>
      <c r="B17" s="132" t="s">
        <v>592</v>
      </c>
      <c r="C17" s="114">
        <v>19200</v>
      </c>
      <c r="D17" s="114">
        <v>0</v>
      </c>
      <c r="E17" s="150">
        <v>19200</v>
      </c>
      <c r="F17" s="151"/>
      <c r="G17" s="151"/>
      <c r="H17" s="151"/>
      <c r="I17" s="153">
        <v>19200</v>
      </c>
      <c r="J17" s="153">
        <v>19200</v>
      </c>
    </row>
    <row r="18" spans="1:10" ht="124.5" customHeight="1">
      <c r="A18" s="131" t="s">
        <v>593</v>
      </c>
      <c r="B18" s="132" t="s">
        <v>594</v>
      </c>
      <c r="C18" s="114">
        <v>113000</v>
      </c>
      <c r="D18" s="114">
        <v>0</v>
      </c>
      <c r="E18" s="150">
        <v>113000</v>
      </c>
      <c r="F18" s="151"/>
      <c r="G18" s="151"/>
      <c r="H18" s="151"/>
      <c r="I18" s="153">
        <v>113000</v>
      </c>
      <c r="J18" s="153">
        <v>113000</v>
      </c>
    </row>
    <row r="19" spans="1:10" ht="87.75" customHeight="1">
      <c r="A19" s="131" t="s">
        <v>595</v>
      </c>
      <c r="B19" s="132" t="s">
        <v>596</v>
      </c>
      <c r="C19" s="114">
        <v>200000</v>
      </c>
      <c r="D19" s="114">
        <v>0</v>
      </c>
      <c r="E19" s="150">
        <v>200000</v>
      </c>
      <c r="F19" s="151"/>
      <c r="G19" s="151"/>
      <c r="H19" s="151"/>
      <c r="I19" s="153">
        <v>200000</v>
      </c>
      <c r="J19" s="153">
        <v>160000</v>
      </c>
    </row>
    <row r="20" spans="1:10" ht="96.75" customHeight="1">
      <c r="A20" s="131" t="s">
        <v>597</v>
      </c>
      <c r="B20" s="132" t="s">
        <v>598</v>
      </c>
      <c r="C20" s="114">
        <v>540000</v>
      </c>
      <c r="D20" s="114">
        <v>0</v>
      </c>
      <c r="E20" s="150">
        <v>540000</v>
      </c>
      <c r="F20" s="151"/>
      <c r="G20" s="151"/>
      <c r="H20" s="151"/>
      <c r="I20" s="153">
        <v>540000</v>
      </c>
      <c r="J20" s="153">
        <v>540000</v>
      </c>
    </row>
    <row r="21" spans="1:10" ht="102.75" customHeight="1">
      <c r="A21" s="131" t="s">
        <v>599</v>
      </c>
      <c r="B21" s="132" t="s">
        <v>600</v>
      </c>
      <c r="C21" s="114">
        <v>238000</v>
      </c>
      <c r="D21" s="114">
        <v>0</v>
      </c>
      <c r="E21" s="150">
        <v>238000</v>
      </c>
      <c r="F21" s="151"/>
      <c r="G21" s="151"/>
      <c r="H21" s="151"/>
      <c r="I21" s="153">
        <v>238000</v>
      </c>
      <c r="J21" s="153">
        <v>238000</v>
      </c>
    </row>
    <row r="22" spans="1:10" ht="133.5" customHeight="1">
      <c r="A22" s="131" t="s">
        <v>601</v>
      </c>
      <c r="B22" s="132" t="s">
        <v>602</v>
      </c>
      <c r="C22" s="114">
        <v>35000</v>
      </c>
      <c r="D22" s="114">
        <v>0</v>
      </c>
      <c r="E22" s="150">
        <v>35000</v>
      </c>
      <c r="F22" s="151"/>
      <c r="G22" s="151"/>
      <c r="H22" s="151"/>
      <c r="I22" s="153">
        <v>35000</v>
      </c>
      <c r="J22" s="153">
        <v>35000</v>
      </c>
    </row>
    <row r="23" spans="1:10" ht="82.5" customHeight="1">
      <c r="A23" s="133" t="s">
        <v>603</v>
      </c>
      <c r="B23" s="132" t="s">
        <v>604</v>
      </c>
      <c r="C23" s="114">
        <v>1646000</v>
      </c>
      <c r="D23" s="114">
        <v>0</v>
      </c>
      <c r="E23" s="150">
        <v>1646000</v>
      </c>
      <c r="F23" s="151"/>
      <c r="G23" s="151"/>
      <c r="H23" s="151"/>
      <c r="I23" s="153">
        <v>1646000</v>
      </c>
      <c r="J23" s="153">
        <v>1646000</v>
      </c>
    </row>
    <row r="24" spans="1:10" ht="67.5" customHeight="1">
      <c r="A24" s="133" t="s">
        <v>605</v>
      </c>
      <c r="B24" s="132" t="s">
        <v>606</v>
      </c>
      <c r="C24" s="114">
        <v>1182000</v>
      </c>
      <c r="D24" s="114">
        <v>0</v>
      </c>
      <c r="E24" s="150">
        <v>1182000</v>
      </c>
      <c r="F24" s="151"/>
      <c r="G24" s="151"/>
      <c r="H24" s="151"/>
      <c r="I24" s="153">
        <v>1182000</v>
      </c>
      <c r="J24" s="154">
        <v>0</v>
      </c>
    </row>
    <row r="25" spans="1:10" ht="85.5" customHeight="1">
      <c r="A25" s="133" t="s">
        <v>607</v>
      </c>
      <c r="B25" s="132" t="s">
        <v>608</v>
      </c>
      <c r="C25" s="114">
        <v>650253</v>
      </c>
      <c r="D25" s="114">
        <v>0</v>
      </c>
      <c r="E25" s="150">
        <v>650253</v>
      </c>
      <c r="F25" s="151"/>
      <c r="G25" s="151"/>
      <c r="H25" s="151"/>
      <c r="I25" s="153">
        <v>673469</v>
      </c>
      <c r="J25" s="114">
        <v>0</v>
      </c>
    </row>
    <row r="26" spans="1:10" ht="69.75" customHeight="1">
      <c r="A26" s="133" t="s">
        <v>762</v>
      </c>
      <c r="B26" s="161" t="s">
        <v>764</v>
      </c>
      <c r="C26" s="155">
        <v>916.77</v>
      </c>
      <c r="D26" s="155">
        <v>916.77</v>
      </c>
      <c r="E26" s="155">
        <v>0</v>
      </c>
      <c r="F26" s="155">
        <v>916.77</v>
      </c>
      <c r="G26" s="155">
        <v>0</v>
      </c>
      <c r="H26" s="155">
        <v>916.77</v>
      </c>
      <c r="I26" s="155">
        <v>920.26</v>
      </c>
      <c r="J26" s="155">
        <v>0</v>
      </c>
    </row>
    <row r="27" spans="1:10" ht="16.5" thickBot="1">
      <c r="A27" s="120" t="s">
        <v>40</v>
      </c>
      <c r="B27" s="120"/>
      <c r="C27" s="121">
        <f>SUM(C13:C26)</f>
        <v>59183369.770000003</v>
      </c>
      <c r="D27" t="s">
        <v>41</v>
      </c>
      <c r="I27" s="121">
        <f>SUM(I13:I26)</f>
        <v>59208589.259999998</v>
      </c>
      <c r="J27" s="121">
        <f>SUM(J13:J26)</f>
        <v>57309200</v>
      </c>
    </row>
  </sheetData>
  <mergeCells count="10">
    <mergeCell ref="A7:J7"/>
    <mergeCell ref="A10:C10"/>
    <mergeCell ref="A9:C9"/>
    <mergeCell ref="A1:J1"/>
    <mergeCell ref="A2:J2"/>
    <mergeCell ref="A3:J3"/>
    <mergeCell ref="A4:J4"/>
    <mergeCell ref="A5:J5"/>
    <mergeCell ref="A6:J6"/>
    <mergeCell ref="A11:J11"/>
  </mergeCells>
  <pageMargins left="0.7" right="0.7" top="0.75" bottom="0.75" header="0.3" footer="0.3"/>
  <pageSetup paperSize="9" scale="8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8"/>
  <dimension ref="A1:J17"/>
  <sheetViews>
    <sheetView topLeftCell="A16" workbookViewId="0">
      <selection activeCell="K17" sqref="K17"/>
    </sheetView>
  </sheetViews>
  <sheetFormatPr defaultRowHeight="15"/>
  <cols>
    <col min="1" max="1" width="42" customWidth="1"/>
    <col min="2" max="2" width="19.140625" customWidth="1"/>
    <col min="3" max="3" width="14.85546875" customWidth="1"/>
    <col min="4" max="4" width="13" customWidth="1"/>
    <col min="5" max="6" width="9.140625" hidden="1" customWidth="1"/>
    <col min="7" max="7" width="14.28515625" customWidth="1"/>
    <col min="8" max="8" width="14" hidden="1" customWidth="1"/>
    <col min="9" max="10" width="9.140625" hidden="1" customWidth="1"/>
  </cols>
  <sheetData>
    <row r="1" spans="1:10" ht="15.75">
      <c r="A1" s="163" t="s">
        <v>766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ht="15.75">
      <c r="A2" s="163" t="s">
        <v>0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ht="15.75">
      <c r="A3" s="163" t="s">
        <v>533</v>
      </c>
      <c r="B3" s="163"/>
      <c r="C3" s="163"/>
      <c r="D3" s="163"/>
      <c r="E3" s="163"/>
      <c r="F3" s="163"/>
      <c r="G3" s="163"/>
      <c r="H3" s="163"/>
      <c r="I3" s="163"/>
      <c r="J3" s="163"/>
    </row>
    <row r="4" spans="1:10">
      <c r="A4" s="162" t="s">
        <v>511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0">
      <c r="A5" s="162" t="s">
        <v>552</v>
      </c>
      <c r="B5" s="162"/>
      <c r="C5" s="162"/>
      <c r="D5" s="162"/>
      <c r="E5" s="162"/>
      <c r="F5" s="162"/>
      <c r="G5" s="162"/>
      <c r="H5" s="162"/>
      <c r="I5" s="162"/>
      <c r="J5" s="162"/>
    </row>
    <row r="6" spans="1:10">
      <c r="A6" s="162" t="s">
        <v>553</v>
      </c>
      <c r="B6" s="162"/>
      <c r="C6" s="162"/>
      <c r="D6" s="162"/>
      <c r="E6" s="162"/>
      <c r="F6" s="162"/>
      <c r="G6" s="162"/>
      <c r="H6" s="162"/>
      <c r="I6" s="162"/>
      <c r="J6" s="162"/>
    </row>
    <row r="7" spans="1:10" ht="15.75">
      <c r="A7" s="163" t="s">
        <v>56</v>
      </c>
      <c r="B7" s="163"/>
      <c r="C7" s="163"/>
      <c r="D7" s="163"/>
      <c r="E7" s="163"/>
      <c r="F7" s="163"/>
      <c r="G7" s="163"/>
      <c r="H7" s="163"/>
      <c r="I7" s="163"/>
      <c r="J7" s="163"/>
    </row>
    <row r="8" spans="1:10" ht="15.75">
      <c r="A8" s="130"/>
      <c r="B8" s="130"/>
      <c r="C8" s="130"/>
    </row>
    <row r="9" spans="1:10" ht="43.5" customHeight="1">
      <c r="A9" s="180" t="s">
        <v>784</v>
      </c>
      <c r="B9" s="180"/>
      <c r="C9" s="180"/>
      <c r="D9" s="180"/>
      <c r="E9" s="180"/>
      <c r="F9" s="180"/>
      <c r="G9" s="180"/>
    </row>
    <row r="10" spans="1:10" ht="15.75">
      <c r="A10" s="38"/>
      <c r="B10" s="41"/>
      <c r="C10" s="41"/>
    </row>
    <row r="11" spans="1:10" ht="16.5" thickBot="1">
      <c r="A11" s="179" t="s">
        <v>43</v>
      </c>
      <c r="B11" s="179"/>
      <c r="C11" s="179"/>
      <c r="D11" s="179"/>
      <c r="E11" s="179"/>
      <c r="F11" s="179"/>
      <c r="G11" s="179"/>
    </row>
    <row r="12" spans="1:10" ht="35.25" customHeight="1" thickBot="1">
      <c r="A12" s="89" t="s">
        <v>2</v>
      </c>
      <c r="B12" s="13" t="s">
        <v>326</v>
      </c>
      <c r="C12" s="104" t="s">
        <v>327</v>
      </c>
      <c r="D12" s="104" t="s">
        <v>475</v>
      </c>
      <c r="E12" s="104" t="s">
        <v>60</v>
      </c>
      <c r="F12" s="104" t="s">
        <v>60</v>
      </c>
      <c r="G12" s="104" t="s">
        <v>554</v>
      </c>
    </row>
    <row r="13" spans="1:10" ht="95.25" customHeight="1">
      <c r="A13" s="131" t="s">
        <v>609</v>
      </c>
      <c r="B13" s="132" t="s">
        <v>610</v>
      </c>
      <c r="C13" s="114">
        <v>3047000</v>
      </c>
      <c r="D13" s="114">
        <v>3047000</v>
      </c>
      <c r="E13" s="150">
        <v>3047000</v>
      </c>
      <c r="F13" s="114">
        <v>247000</v>
      </c>
      <c r="G13" s="114">
        <v>0</v>
      </c>
    </row>
    <row r="14" spans="1:10" ht="110.25" customHeight="1">
      <c r="A14" s="131" t="s">
        <v>611</v>
      </c>
      <c r="B14" s="132" t="s">
        <v>612</v>
      </c>
      <c r="C14" s="114">
        <v>65000</v>
      </c>
      <c r="D14" s="114">
        <v>65000</v>
      </c>
      <c r="E14" s="150">
        <v>305000</v>
      </c>
      <c r="F14" s="122">
        <v>25000</v>
      </c>
      <c r="G14" s="122">
        <v>65000</v>
      </c>
    </row>
    <row r="15" spans="1:10" ht="110.25" customHeight="1">
      <c r="A15" s="131" t="s">
        <v>763</v>
      </c>
      <c r="B15" s="132">
        <v>8.7220245179139998E+19</v>
      </c>
      <c r="C15" s="114">
        <v>240000</v>
      </c>
      <c r="D15" s="114">
        <v>240000</v>
      </c>
      <c r="E15" s="150"/>
      <c r="F15" s="122"/>
      <c r="G15" s="122">
        <v>0</v>
      </c>
    </row>
    <row r="16" spans="1:10" ht="60">
      <c r="A16" s="131" t="s">
        <v>613</v>
      </c>
      <c r="B16" s="132" t="s">
        <v>614</v>
      </c>
      <c r="C16" s="114">
        <v>247000</v>
      </c>
      <c r="D16" s="114">
        <v>247000</v>
      </c>
      <c r="E16" s="150">
        <v>247000</v>
      </c>
      <c r="F16" s="122">
        <v>40000</v>
      </c>
      <c r="G16" s="122">
        <v>247000</v>
      </c>
    </row>
    <row r="17" spans="1:7" ht="15.75">
      <c r="A17" s="42" t="s">
        <v>40</v>
      </c>
      <c r="B17" s="42"/>
      <c r="C17" s="123">
        <f>SUM(C13:C16)</f>
        <v>3599000</v>
      </c>
      <c r="D17" s="123">
        <f>SUM(D13:D16)</f>
        <v>3599000</v>
      </c>
      <c r="E17" s="123">
        <f>SUM(E13:E16)</f>
        <v>3599000</v>
      </c>
      <c r="F17" s="123">
        <f>SUM(F13:F16)</f>
        <v>312000</v>
      </c>
      <c r="G17" s="123">
        <f>SUM(G13:G16)</f>
        <v>312000</v>
      </c>
    </row>
  </sheetData>
  <mergeCells count="9">
    <mergeCell ref="A9:G9"/>
    <mergeCell ref="A11:G11"/>
    <mergeCell ref="A1:J1"/>
    <mergeCell ref="A2:J2"/>
    <mergeCell ref="A3:J3"/>
    <mergeCell ref="A4:J4"/>
    <mergeCell ref="A5:J5"/>
    <mergeCell ref="A6:J6"/>
    <mergeCell ref="A7:J7"/>
  </mergeCells>
  <pageMargins left="0.7" right="0.7" top="0.75" bottom="0.75" header="0.3" footer="0.3"/>
  <pageSetup paperSize="9" scale="9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1"/>
  <dimension ref="A2:Q27"/>
  <sheetViews>
    <sheetView topLeftCell="A19" workbookViewId="0">
      <selection activeCell="M25" sqref="M25"/>
    </sheetView>
  </sheetViews>
  <sheetFormatPr defaultRowHeight="15"/>
  <cols>
    <col min="1" max="1" width="32.85546875" customWidth="1"/>
    <col min="2" max="2" width="35.28515625" customWidth="1"/>
    <col min="3" max="3" width="14" customWidth="1"/>
    <col min="4" max="6" width="9.140625" hidden="1" customWidth="1"/>
    <col min="7" max="7" width="0.140625" customWidth="1"/>
    <col min="8" max="10" width="9.140625" hidden="1" customWidth="1"/>
    <col min="11" max="11" width="12.5703125" customWidth="1"/>
    <col min="12" max="12" width="13.42578125" customWidth="1"/>
  </cols>
  <sheetData>
    <row r="2" spans="1:17" ht="15.75">
      <c r="A2" s="163" t="s">
        <v>770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7" ht="15.75">
      <c r="A3" s="163" t="s">
        <v>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4" spans="1:17" ht="15.75">
      <c r="A4" s="163" t="s">
        <v>533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</row>
    <row r="5" spans="1:17">
      <c r="A5" s="162" t="s">
        <v>511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</row>
    <row r="6" spans="1:17">
      <c r="A6" s="162" t="s">
        <v>552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1:17">
      <c r="A7" s="162" t="s">
        <v>553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17" ht="15.75">
      <c r="A8" s="163" t="s">
        <v>56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</row>
    <row r="9" spans="1:17" ht="15.75">
      <c r="A9" s="14"/>
    </row>
    <row r="10" spans="1:17" ht="15.75">
      <c r="A10" s="164" t="s">
        <v>785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</row>
    <row r="11" spans="1:17" ht="16.5" customHeight="1">
      <c r="A11" s="164" t="s">
        <v>552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56"/>
      <c r="N11" s="156"/>
      <c r="O11" s="156"/>
      <c r="P11" s="156"/>
      <c r="Q11" s="156"/>
    </row>
    <row r="12" spans="1:17" ht="15.75" customHeight="1">
      <c r="A12" s="164" t="s">
        <v>615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56"/>
      <c r="N12" s="156"/>
      <c r="O12" s="156"/>
      <c r="P12" s="156"/>
      <c r="Q12" s="156"/>
    </row>
    <row r="13" spans="1:17" ht="15.75" customHeight="1" thickBo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56" t="s">
        <v>43</v>
      </c>
      <c r="M13" s="156"/>
      <c r="N13" s="156"/>
      <c r="O13" s="156"/>
      <c r="P13" s="156"/>
      <c r="Q13" s="156"/>
    </row>
    <row r="14" spans="1:17" ht="32.25" thickBot="1">
      <c r="A14" s="93" t="s">
        <v>1</v>
      </c>
      <c r="B14" s="94" t="s">
        <v>2</v>
      </c>
      <c r="C14" s="94" t="s">
        <v>327</v>
      </c>
      <c r="K14" s="134" t="s">
        <v>475</v>
      </c>
      <c r="L14" s="134" t="s">
        <v>554</v>
      </c>
    </row>
    <row r="15" spans="1:17" ht="50.25" customHeight="1" thickBot="1">
      <c r="A15" s="125" t="s">
        <v>329</v>
      </c>
      <c r="B15" s="126" t="s">
        <v>330</v>
      </c>
      <c r="C15" s="127">
        <v>0</v>
      </c>
      <c r="D15" s="100"/>
      <c r="E15" s="100"/>
      <c r="F15" s="100"/>
      <c r="K15" s="157">
        <v>9340</v>
      </c>
      <c r="L15" s="157">
        <v>20959.099999999999</v>
      </c>
    </row>
    <row r="16" spans="1:17" ht="50.25" customHeight="1">
      <c r="A16" s="128" t="s">
        <v>331</v>
      </c>
      <c r="B16" s="129" t="s">
        <v>332</v>
      </c>
      <c r="C16" s="44">
        <v>0</v>
      </c>
      <c r="F16" s="25">
        <v>7062.6</v>
      </c>
      <c r="K16" s="44">
        <v>0</v>
      </c>
      <c r="L16" s="44">
        <v>0</v>
      </c>
    </row>
    <row r="17" spans="1:13" ht="72" customHeight="1" thickBot="1">
      <c r="A17" s="97" t="s">
        <v>333</v>
      </c>
      <c r="B17" s="98" t="s">
        <v>44</v>
      </c>
      <c r="C17" s="26">
        <v>-235216.4</v>
      </c>
      <c r="K17" s="26">
        <v>-228034.6</v>
      </c>
      <c r="L17" s="26">
        <v>-222333.2</v>
      </c>
    </row>
    <row r="18" spans="1:13" ht="84.75" customHeight="1" thickBot="1">
      <c r="A18" s="97" t="s">
        <v>334</v>
      </c>
      <c r="B18" s="98" t="s">
        <v>335</v>
      </c>
      <c r="C18" s="26">
        <v>-235216.4</v>
      </c>
      <c r="K18" s="26">
        <v>-228034.6</v>
      </c>
      <c r="L18" s="26">
        <v>-222333.2</v>
      </c>
    </row>
    <row r="19" spans="1:13" ht="87" customHeight="1" thickBot="1">
      <c r="A19" s="97" t="s">
        <v>336</v>
      </c>
      <c r="B19" s="56" t="s">
        <v>45</v>
      </c>
      <c r="C19" s="26">
        <v>-235216.4</v>
      </c>
      <c r="K19" s="26">
        <v>-228034.6</v>
      </c>
      <c r="L19" s="26">
        <v>-222333.2</v>
      </c>
    </row>
    <row r="20" spans="1:13" ht="104.25" customHeight="1" thickBot="1">
      <c r="A20" s="97" t="s">
        <v>755</v>
      </c>
      <c r="B20" s="56" t="s">
        <v>756</v>
      </c>
      <c r="C20" s="26">
        <v>-235216.4</v>
      </c>
      <c r="K20" s="26">
        <v>-228034.6</v>
      </c>
      <c r="L20" s="26">
        <v>-222333.2</v>
      </c>
    </row>
    <row r="21" spans="1:13" ht="48.75" customHeight="1" thickBot="1">
      <c r="A21" s="95" t="s">
        <v>337</v>
      </c>
      <c r="B21" s="96" t="s">
        <v>338</v>
      </c>
      <c r="C21" s="26">
        <v>235216.4</v>
      </c>
      <c r="G21">
        <v>3856</v>
      </c>
      <c r="K21" s="26">
        <v>237374.6</v>
      </c>
      <c r="L21" s="26">
        <v>243292.3</v>
      </c>
    </row>
    <row r="22" spans="1:13" ht="32.25" customHeight="1" thickBot="1">
      <c r="A22" s="95" t="s">
        <v>339</v>
      </c>
      <c r="B22" s="96" t="s">
        <v>340</v>
      </c>
      <c r="C22" s="26">
        <v>235216.4</v>
      </c>
      <c r="G22">
        <v>3856</v>
      </c>
      <c r="K22" s="26">
        <v>237374.6</v>
      </c>
      <c r="L22" s="26">
        <v>243292.3</v>
      </c>
    </row>
    <row r="23" spans="1:13" ht="34.5" customHeight="1" thickBot="1">
      <c r="A23" s="95" t="s">
        <v>341</v>
      </c>
      <c r="B23" s="99" t="s">
        <v>46</v>
      </c>
      <c r="C23" s="26">
        <v>235216.4</v>
      </c>
      <c r="G23">
        <v>3856</v>
      </c>
      <c r="K23" s="26">
        <v>237374.6</v>
      </c>
      <c r="L23" s="26">
        <v>243292.3</v>
      </c>
    </row>
    <row r="24" spans="1:13" ht="53.25" customHeight="1" thickBot="1">
      <c r="A24" s="95" t="s">
        <v>757</v>
      </c>
      <c r="B24" s="99" t="s">
        <v>758</v>
      </c>
      <c r="C24" s="26">
        <v>235216.4</v>
      </c>
      <c r="G24">
        <v>3856</v>
      </c>
      <c r="K24" s="26">
        <v>237374.6</v>
      </c>
      <c r="L24" s="26">
        <v>243292.3</v>
      </c>
    </row>
    <row r="25" spans="1:13" ht="74.25" customHeight="1" thickBot="1">
      <c r="A25" s="27"/>
      <c r="B25" s="28" t="s">
        <v>759</v>
      </c>
      <c r="C25" s="29">
        <v>0</v>
      </c>
      <c r="D25" s="29">
        <v>0</v>
      </c>
      <c r="E25" s="29">
        <v>0</v>
      </c>
      <c r="F25" s="29">
        <v>0</v>
      </c>
      <c r="K25" s="29">
        <v>9340</v>
      </c>
      <c r="L25" s="29">
        <v>20959.099999999999</v>
      </c>
      <c r="M25" s="88"/>
    </row>
    <row r="26" spans="1:13" ht="15.75">
      <c r="A26" s="22"/>
    </row>
    <row r="27" spans="1:13" ht="15.75">
      <c r="A27" s="22"/>
    </row>
  </sheetData>
  <mergeCells count="10">
    <mergeCell ref="A2:L2"/>
    <mergeCell ref="A3:L3"/>
    <mergeCell ref="A4:L4"/>
    <mergeCell ref="A5:L5"/>
    <mergeCell ref="A6:L6"/>
    <mergeCell ref="A7:L7"/>
    <mergeCell ref="A8:L8"/>
    <mergeCell ref="A10:L10"/>
    <mergeCell ref="A11:L11"/>
    <mergeCell ref="A12:L12"/>
  </mergeCells>
  <pageMargins left="0.7" right="0.7" top="0.75" bottom="0.75" header="0.3" footer="0.3"/>
  <pageSetup paperSize="9" scale="6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3">
    <pageSetUpPr fitToPage="1"/>
  </sheetPr>
  <dimension ref="A1:H234"/>
  <sheetViews>
    <sheetView showGridLines="0" topLeftCell="A232" zoomScaleSheetLayoutView="100" workbookViewId="0">
      <selection activeCell="I234" sqref="I234"/>
    </sheetView>
  </sheetViews>
  <sheetFormatPr defaultRowHeight="15"/>
  <cols>
    <col min="1" max="1" width="40" style="45" customWidth="1"/>
    <col min="2" max="2" width="5.5703125" style="45" customWidth="1"/>
    <col min="3" max="3" width="5.7109375" style="45" customWidth="1"/>
    <col min="4" max="4" width="14.85546875" style="45" customWidth="1"/>
    <col min="5" max="5" width="9.140625" style="45" customWidth="1"/>
    <col min="6" max="6" width="12" style="45" customWidth="1"/>
    <col min="7" max="7" width="10.28515625" style="45" customWidth="1"/>
    <col min="8" max="8" width="10.5703125" style="45" customWidth="1"/>
    <col min="9" max="16384" width="9.140625" style="45"/>
  </cols>
  <sheetData>
    <row r="1" spans="1:8" ht="15.75">
      <c r="A1" s="163" t="s">
        <v>771</v>
      </c>
      <c r="B1" s="163"/>
      <c r="C1" s="163"/>
      <c r="D1" s="163"/>
      <c r="E1" s="163"/>
      <c r="F1" s="163"/>
      <c r="G1" s="163"/>
      <c r="H1" s="163"/>
    </row>
    <row r="2" spans="1:8" ht="15.75">
      <c r="A2"/>
      <c r="B2" s="163" t="s">
        <v>0</v>
      </c>
      <c r="C2" s="163"/>
      <c r="D2" s="163"/>
      <c r="E2" s="163"/>
      <c r="F2" s="163"/>
      <c r="G2" s="163"/>
      <c r="H2" s="163"/>
    </row>
    <row r="3" spans="1:8" ht="15.75">
      <c r="A3"/>
      <c r="B3" s="163" t="s">
        <v>533</v>
      </c>
      <c r="C3" s="163"/>
      <c r="D3" s="163"/>
      <c r="E3" s="163"/>
      <c r="F3" s="163"/>
      <c r="G3" s="163"/>
      <c r="H3" s="163"/>
    </row>
    <row r="4" spans="1:8">
      <c r="A4"/>
      <c r="B4" s="162" t="s">
        <v>511</v>
      </c>
      <c r="C4" s="162"/>
      <c r="D4" s="162"/>
      <c r="E4" s="162"/>
      <c r="F4" s="162"/>
      <c r="G4" s="162"/>
      <c r="H4" s="162"/>
    </row>
    <row r="5" spans="1:8">
      <c r="A5"/>
      <c r="B5" s="162" t="s">
        <v>552</v>
      </c>
      <c r="C5" s="162"/>
      <c r="D5" s="162"/>
      <c r="E5" s="162"/>
      <c r="F5" s="162"/>
      <c r="G5" s="162"/>
      <c r="H5" s="162"/>
    </row>
    <row r="6" spans="1:8">
      <c r="A6"/>
      <c r="B6" s="162" t="s">
        <v>553</v>
      </c>
      <c r="C6" s="162"/>
      <c r="D6" s="162"/>
      <c r="E6" s="162"/>
      <c r="F6" s="162"/>
      <c r="G6" s="162"/>
      <c r="H6" s="162"/>
    </row>
    <row r="7" spans="1:8" ht="15.75">
      <c r="A7"/>
      <c r="B7" s="163" t="s">
        <v>56</v>
      </c>
      <c r="C7" s="163"/>
      <c r="D7" s="163"/>
      <c r="E7" s="163"/>
      <c r="F7" s="163"/>
      <c r="G7" s="163"/>
      <c r="H7" s="163"/>
    </row>
    <row r="8" spans="1:8" ht="15.75">
      <c r="A8"/>
      <c r="B8" s="92"/>
      <c r="C8" s="92"/>
      <c r="D8" s="92"/>
      <c r="E8" s="92"/>
      <c r="F8" s="92"/>
    </row>
    <row r="9" spans="1:8" ht="15.75" customHeight="1">
      <c r="A9" s="180" t="s">
        <v>786</v>
      </c>
      <c r="B9" s="180"/>
      <c r="C9" s="180"/>
      <c r="D9" s="180"/>
      <c r="E9" s="180"/>
      <c r="F9" s="180"/>
      <c r="G9" s="180"/>
      <c r="H9" s="180"/>
    </row>
    <row r="10" spans="1:8" ht="39" customHeight="1">
      <c r="A10" s="180"/>
      <c r="B10" s="180"/>
      <c r="C10" s="180"/>
      <c r="D10" s="180"/>
      <c r="E10" s="180"/>
      <c r="F10" s="180"/>
      <c r="G10" s="180"/>
      <c r="H10" s="180"/>
    </row>
    <row r="11" spans="1:8" ht="15.75" hidden="1" customHeight="1">
      <c r="A11" s="180"/>
      <c r="B11" s="180"/>
      <c r="C11" s="180"/>
      <c r="D11" s="180"/>
      <c r="E11" s="180"/>
      <c r="F11" s="180"/>
      <c r="G11" s="180"/>
      <c r="H11" s="180"/>
    </row>
    <row r="12" spans="1:8" ht="15.75" customHeight="1">
      <c r="A12"/>
      <c r="B12" s="14"/>
      <c r="C12" s="14"/>
      <c r="D12"/>
      <c r="E12"/>
      <c r="F12"/>
    </row>
    <row r="13" spans="1:8" ht="12" customHeight="1">
      <c r="A13" s="181" t="s">
        <v>43</v>
      </c>
      <c r="B13" s="181"/>
      <c r="C13" s="181"/>
      <c r="D13" s="181"/>
      <c r="E13" s="181"/>
      <c r="F13" s="181"/>
      <c r="G13" s="181"/>
      <c r="H13" s="181"/>
    </row>
    <row r="15" spans="1:8" ht="25.5">
      <c r="A15" s="50" t="s">
        <v>178</v>
      </c>
      <c r="B15" s="50" t="s">
        <v>176</v>
      </c>
      <c r="C15" s="50" t="s">
        <v>175</v>
      </c>
      <c r="D15" s="50" t="s">
        <v>174</v>
      </c>
      <c r="E15" s="50" t="s">
        <v>173</v>
      </c>
      <c r="F15" s="50" t="s">
        <v>327</v>
      </c>
      <c r="G15" s="50" t="s">
        <v>475</v>
      </c>
      <c r="H15" s="50" t="s">
        <v>554</v>
      </c>
    </row>
    <row r="16" spans="1:8">
      <c r="A16" s="49" t="s">
        <v>130</v>
      </c>
      <c r="B16" s="48" t="s">
        <v>65</v>
      </c>
      <c r="C16" s="48" t="s">
        <v>87</v>
      </c>
      <c r="D16" s="48" t="s">
        <v>95</v>
      </c>
      <c r="E16" s="48" t="s">
        <v>59</v>
      </c>
      <c r="F16" s="108">
        <v>43794103.640000001</v>
      </c>
      <c r="G16" s="108">
        <v>44228415.259999998</v>
      </c>
      <c r="H16" s="108">
        <v>44224495</v>
      </c>
    </row>
    <row r="17" spans="1:8" ht="51">
      <c r="A17" s="49" t="s">
        <v>172</v>
      </c>
      <c r="B17" s="48" t="s">
        <v>65</v>
      </c>
      <c r="C17" s="48" t="s">
        <v>62</v>
      </c>
      <c r="D17" s="48" t="s">
        <v>95</v>
      </c>
      <c r="E17" s="48" t="s">
        <v>59</v>
      </c>
      <c r="F17" s="108">
        <v>1991985</v>
      </c>
      <c r="G17" s="108">
        <v>1991985</v>
      </c>
      <c r="H17" s="108">
        <v>1991985</v>
      </c>
    </row>
    <row r="18" spans="1:8" ht="38.25">
      <c r="A18" s="49" t="s">
        <v>342</v>
      </c>
      <c r="B18" s="48" t="s">
        <v>65</v>
      </c>
      <c r="C18" s="48" t="s">
        <v>62</v>
      </c>
      <c r="D18" s="48" t="s">
        <v>170</v>
      </c>
      <c r="E18" s="48" t="s">
        <v>59</v>
      </c>
      <c r="F18" s="108">
        <v>1991985</v>
      </c>
      <c r="G18" s="108">
        <v>1991985</v>
      </c>
      <c r="H18" s="108">
        <v>1991985</v>
      </c>
    </row>
    <row r="19" spans="1:8" ht="89.25">
      <c r="A19" s="49" t="s">
        <v>343</v>
      </c>
      <c r="B19" s="48" t="s">
        <v>65</v>
      </c>
      <c r="C19" s="48" t="s">
        <v>62</v>
      </c>
      <c r="D19" s="48" t="s">
        <v>170</v>
      </c>
      <c r="E19" s="48" t="s">
        <v>128</v>
      </c>
      <c r="F19" s="108">
        <v>1991985</v>
      </c>
      <c r="G19" s="108">
        <v>1991985</v>
      </c>
      <c r="H19" s="108">
        <v>1991985</v>
      </c>
    </row>
    <row r="20" spans="1:8" ht="63.75">
      <c r="A20" s="49" t="s">
        <v>171</v>
      </c>
      <c r="B20" s="48" t="s">
        <v>65</v>
      </c>
      <c r="C20" s="48" t="s">
        <v>63</v>
      </c>
      <c r="D20" s="48" t="s">
        <v>95</v>
      </c>
      <c r="E20" s="48" t="s">
        <v>59</v>
      </c>
      <c r="F20" s="108">
        <v>108000</v>
      </c>
      <c r="G20" s="108">
        <v>108000</v>
      </c>
      <c r="H20" s="108">
        <v>108000</v>
      </c>
    </row>
    <row r="21" spans="1:8" ht="38.25">
      <c r="A21" s="49" t="s">
        <v>342</v>
      </c>
      <c r="B21" s="48" t="s">
        <v>65</v>
      </c>
      <c r="C21" s="48" t="s">
        <v>63</v>
      </c>
      <c r="D21" s="48" t="s">
        <v>170</v>
      </c>
      <c r="E21" s="48" t="s">
        <v>59</v>
      </c>
      <c r="F21" s="108">
        <v>108000</v>
      </c>
      <c r="G21" s="108">
        <v>108000</v>
      </c>
      <c r="H21" s="108">
        <v>108000</v>
      </c>
    </row>
    <row r="22" spans="1:8" ht="89.25">
      <c r="A22" s="49" t="s">
        <v>343</v>
      </c>
      <c r="B22" s="48" t="s">
        <v>65</v>
      </c>
      <c r="C22" s="48" t="s">
        <v>63</v>
      </c>
      <c r="D22" s="48" t="s">
        <v>170</v>
      </c>
      <c r="E22" s="48" t="s">
        <v>128</v>
      </c>
      <c r="F22" s="108">
        <v>108000</v>
      </c>
      <c r="G22" s="108">
        <v>108000</v>
      </c>
      <c r="H22" s="108">
        <v>108000</v>
      </c>
    </row>
    <row r="23" spans="1:8" ht="76.5">
      <c r="A23" s="49" t="s">
        <v>169</v>
      </c>
      <c r="B23" s="48" t="s">
        <v>65</v>
      </c>
      <c r="C23" s="48" t="s">
        <v>73</v>
      </c>
      <c r="D23" s="48" t="s">
        <v>95</v>
      </c>
      <c r="E23" s="48" t="s">
        <v>59</v>
      </c>
      <c r="F23" s="108">
        <v>34827015</v>
      </c>
      <c r="G23" s="108">
        <v>34827015</v>
      </c>
      <c r="H23" s="108">
        <v>34827015</v>
      </c>
    </row>
    <row r="24" spans="1:8" ht="38.25">
      <c r="A24" s="49" t="s">
        <v>342</v>
      </c>
      <c r="B24" s="48" t="s">
        <v>65</v>
      </c>
      <c r="C24" s="48" t="s">
        <v>73</v>
      </c>
      <c r="D24" s="48" t="s">
        <v>168</v>
      </c>
      <c r="E24" s="48" t="s">
        <v>59</v>
      </c>
      <c r="F24" s="108">
        <v>32402015</v>
      </c>
      <c r="G24" s="108">
        <v>32402015</v>
      </c>
      <c r="H24" s="108">
        <v>32402015</v>
      </c>
    </row>
    <row r="25" spans="1:8" ht="89.25">
      <c r="A25" s="49" t="s">
        <v>343</v>
      </c>
      <c r="B25" s="48" t="s">
        <v>65</v>
      </c>
      <c r="C25" s="48" t="s">
        <v>73</v>
      </c>
      <c r="D25" s="48" t="s">
        <v>168</v>
      </c>
      <c r="E25" s="48" t="s">
        <v>128</v>
      </c>
      <c r="F25" s="108">
        <v>30054215</v>
      </c>
      <c r="G25" s="108">
        <v>30054215</v>
      </c>
      <c r="H25" s="108">
        <v>30054215</v>
      </c>
    </row>
    <row r="26" spans="1:8" ht="38.25">
      <c r="A26" s="49" t="s">
        <v>344</v>
      </c>
      <c r="B26" s="48" t="s">
        <v>65</v>
      </c>
      <c r="C26" s="48" t="s">
        <v>73</v>
      </c>
      <c r="D26" s="48" t="s">
        <v>168</v>
      </c>
      <c r="E26" s="48" t="s">
        <v>113</v>
      </c>
      <c r="F26" s="108">
        <v>2255000</v>
      </c>
      <c r="G26" s="108">
        <v>2255000</v>
      </c>
      <c r="H26" s="108">
        <v>2255000</v>
      </c>
    </row>
    <row r="27" spans="1:8">
      <c r="A27" s="49" t="s">
        <v>288</v>
      </c>
      <c r="B27" s="48" t="s">
        <v>65</v>
      </c>
      <c r="C27" s="48" t="s">
        <v>73</v>
      </c>
      <c r="D27" s="48" t="s">
        <v>168</v>
      </c>
      <c r="E27" s="48" t="s">
        <v>127</v>
      </c>
      <c r="F27" s="108">
        <v>92800</v>
      </c>
      <c r="G27" s="108">
        <v>92800</v>
      </c>
      <c r="H27" s="108">
        <v>92800</v>
      </c>
    </row>
    <row r="28" spans="1:8" ht="38.25">
      <c r="A28" s="49" t="s">
        <v>342</v>
      </c>
      <c r="B28" s="48" t="s">
        <v>65</v>
      </c>
      <c r="C28" s="48" t="s">
        <v>73</v>
      </c>
      <c r="D28" s="48" t="s">
        <v>345</v>
      </c>
      <c r="E28" s="48" t="s">
        <v>59</v>
      </c>
      <c r="F28" s="108">
        <v>2425000</v>
      </c>
      <c r="G28" s="108">
        <v>2425000</v>
      </c>
      <c r="H28" s="108">
        <v>2425000</v>
      </c>
    </row>
    <row r="29" spans="1:8" ht="89.25">
      <c r="A29" s="49" t="s">
        <v>343</v>
      </c>
      <c r="B29" s="48" t="s">
        <v>65</v>
      </c>
      <c r="C29" s="48" t="s">
        <v>73</v>
      </c>
      <c r="D29" s="48" t="s">
        <v>345</v>
      </c>
      <c r="E29" s="48" t="s">
        <v>128</v>
      </c>
      <c r="F29" s="108">
        <v>2425000</v>
      </c>
      <c r="G29" s="108">
        <v>2425000</v>
      </c>
      <c r="H29" s="108">
        <v>2425000</v>
      </c>
    </row>
    <row r="30" spans="1:8">
      <c r="A30" s="49" t="s">
        <v>167</v>
      </c>
      <c r="B30" s="48" t="s">
        <v>65</v>
      </c>
      <c r="C30" s="48" t="s">
        <v>67</v>
      </c>
      <c r="D30" s="48" t="s">
        <v>95</v>
      </c>
      <c r="E30" s="48" t="s">
        <v>59</v>
      </c>
      <c r="F30" s="108">
        <v>916.77</v>
      </c>
      <c r="G30" s="108">
        <v>920.26</v>
      </c>
      <c r="H30" s="108">
        <v>0</v>
      </c>
    </row>
    <row r="31" spans="1:8" ht="76.5">
      <c r="A31" s="49" t="s">
        <v>346</v>
      </c>
      <c r="B31" s="48" t="s">
        <v>65</v>
      </c>
      <c r="C31" s="48" t="s">
        <v>67</v>
      </c>
      <c r="D31" s="48" t="s">
        <v>81</v>
      </c>
      <c r="E31" s="48" t="s">
        <v>59</v>
      </c>
      <c r="F31" s="108">
        <v>916.77</v>
      </c>
      <c r="G31" s="108">
        <v>920.26</v>
      </c>
      <c r="H31" s="108">
        <v>0</v>
      </c>
    </row>
    <row r="32" spans="1:8" ht="38.25">
      <c r="A32" s="49" t="s">
        <v>344</v>
      </c>
      <c r="B32" s="48" t="s">
        <v>65</v>
      </c>
      <c r="C32" s="48" t="s">
        <v>67</v>
      </c>
      <c r="D32" s="48" t="s">
        <v>81</v>
      </c>
      <c r="E32" s="48" t="s">
        <v>113</v>
      </c>
      <c r="F32" s="108">
        <v>916.77</v>
      </c>
      <c r="G32" s="108">
        <v>920.26</v>
      </c>
      <c r="H32" s="108">
        <v>0</v>
      </c>
    </row>
    <row r="33" spans="1:8" ht="51">
      <c r="A33" s="49" t="s">
        <v>129</v>
      </c>
      <c r="B33" s="48" t="s">
        <v>65</v>
      </c>
      <c r="C33" s="48" t="s">
        <v>126</v>
      </c>
      <c r="D33" s="48" t="s">
        <v>95</v>
      </c>
      <c r="E33" s="48" t="s">
        <v>59</v>
      </c>
      <c r="F33" s="108">
        <v>2731000</v>
      </c>
      <c r="G33" s="108">
        <v>2731000</v>
      </c>
      <c r="H33" s="108">
        <v>2731000</v>
      </c>
    </row>
    <row r="34" spans="1:8" ht="38.25">
      <c r="A34" s="49" t="s">
        <v>342</v>
      </c>
      <c r="B34" s="48" t="s">
        <v>65</v>
      </c>
      <c r="C34" s="48" t="s">
        <v>126</v>
      </c>
      <c r="D34" s="48" t="s">
        <v>125</v>
      </c>
      <c r="E34" s="48" t="s">
        <v>59</v>
      </c>
      <c r="F34" s="108">
        <v>2731000</v>
      </c>
      <c r="G34" s="108">
        <v>2731000</v>
      </c>
      <c r="H34" s="108">
        <v>2731000</v>
      </c>
    </row>
    <row r="35" spans="1:8" ht="89.25">
      <c r="A35" s="49" t="s">
        <v>343</v>
      </c>
      <c r="B35" s="48" t="s">
        <v>65</v>
      </c>
      <c r="C35" s="48" t="s">
        <v>126</v>
      </c>
      <c r="D35" s="48" t="s">
        <v>125</v>
      </c>
      <c r="E35" s="48" t="s">
        <v>128</v>
      </c>
      <c r="F35" s="108">
        <v>2352100</v>
      </c>
      <c r="G35" s="108">
        <v>2352100</v>
      </c>
      <c r="H35" s="108">
        <v>2352100</v>
      </c>
    </row>
    <row r="36" spans="1:8" ht="38.25">
      <c r="A36" s="49" t="s">
        <v>344</v>
      </c>
      <c r="B36" s="48" t="s">
        <v>65</v>
      </c>
      <c r="C36" s="48" t="s">
        <v>126</v>
      </c>
      <c r="D36" s="48" t="s">
        <v>125</v>
      </c>
      <c r="E36" s="48" t="s">
        <v>113</v>
      </c>
      <c r="F36" s="108">
        <v>378900</v>
      </c>
      <c r="G36" s="108">
        <v>378900</v>
      </c>
      <c r="H36" s="108">
        <v>378900</v>
      </c>
    </row>
    <row r="37" spans="1:8" ht="25.5">
      <c r="A37" s="49" t="s">
        <v>124</v>
      </c>
      <c r="B37" s="48" t="s">
        <v>65</v>
      </c>
      <c r="C37" s="48" t="s">
        <v>82</v>
      </c>
      <c r="D37" s="48" t="s">
        <v>95</v>
      </c>
      <c r="E37" s="48" t="s">
        <v>59</v>
      </c>
      <c r="F37" s="108">
        <v>4135186.87</v>
      </c>
      <c r="G37" s="108">
        <v>4569495</v>
      </c>
      <c r="H37" s="108">
        <v>4566495</v>
      </c>
    </row>
    <row r="38" spans="1:8" ht="25.5">
      <c r="A38" s="49" t="s">
        <v>347</v>
      </c>
      <c r="B38" s="48" t="s">
        <v>65</v>
      </c>
      <c r="C38" s="48" t="s">
        <v>82</v>
      </c>
      <c r="D38" s="48" t="s">
        <v>166</v>
      </c>
      <c r="E38" s="48" t="s">
        <v>59</v>
      </c>
      <c r="F38" s="108">
        <v>2150000</v>
      </c>
      <c r="G38" s="108">
        <v>2150000</v>
      </c>
      <c r="H38" s="108">
        <v>2150000</v>
      </c>
    </row>
    <row r="39" spans="1:8" ht="89.25">
      <c r="A39" s="49" t="s">
        <v>343</v>
      </c>
      <c r="B39" s="48" t="s">
        <v>65</v>
      </c>
      <c r="C39" s="48" t="s">
        <v>82</v>
      </c>
      <c r="D39" s="48" t="s">
        <v>166</v>
      </c>
      <c r="E39" s="48" t="s">
        <v>128</v>
      </c>
      <c r="F39" s="108">
        <v>2074000</v>
      </c>
      <c r="G39" s="108">
        <v>2074000</v>
      </c>
      <c r="H39" s="108">
        <v>2074000</v>
      </c>
    </row>
    <row r="40" spans="1:8" ht="38.25">
      <c r="A40" s="49" t="s">
        <v>344</v>
      </c>
      <c r="B40" s="48" t="s">
        <v>65</v>
      </c>
      <c r="C40" s="48" t="s">
        <v>82</v>
      </c>
      <c r="D40" s="48" t="s">
        <v>166</v>
      </c>
      <c r="E40" s="48" t="s">
        <v>113</v>
      </c>
      <c r="F40" s="108">
        <v>76000</v>
      </c>
      <c r="G40" s="108">
        <v>76000</v>
      </c>
      <c r="H40" s="108">
        <v>76000</v>
      </c>
    </row>
    <row r="41" spans="1:8" ht="63.75">
      <c r="A41" s="49" t="s">
        <v>348</v>
      </c>
      <c r="B41" s="48" t="s">
        <v>65</v>
      </c>
      <c r="C41" s="48" t="s">
        <v>82</v>
      </c>
      <c r="D41" s="48" t="s">
        <v>83</v>
      </c>
      <c r="E41" s="48" t="s">
        <v>59</v>
      </c>
      <c r="F41" s="108">
        <v>580000</v>
      </c>
      <c r="G41" s="108">
        <v>582000</v>
      </c>
      <c r="H41" s="108">
        <v>579000</v>
      </c>
    </row>
    <row r="42" spans="1:8" ht="89.25">
      <c r="A42" s="49" t="s">
        <v>343</v>
      </c>
      <c r="B42" s="48" t="s">
        <v>65</v>
      </c>
      <c r="C42" s="48" t="s">
        <v>82</v>
      </c>
      <c r="D42" s="48" t="s">
        <v>83</v>
      </c>
      <c r="E42" s="48" t="s">
        <v>128</v>
      </c>
      <c r="F42" s="108">
        <v>522385</v>
      </c>
      <c r="G42" s="108">
        <v>524385</v>
      </c>
      <c r="H42" s="108">
        <v>521385</v>
      </c>
    </row>
    <row r="43" spans="1:8" ht="38.25">
      <c r="A43" s="49" t="s">
        <v>344</v>
      </c>
      <c r="B43" s="48" t="s">
        <v>65</v>
      </c>
      <c r="C43" s="48" t="s">
        <v>82</v>
      </c>
      <c r="D43" s="48" t="s">
        <v>83</v>
      </c>
      <c r="E43" s="48" t="s">
        <v>113</v>
      </c>
      <c r="F43" s="108">
        <v>57615</v>
      </c>
      <c r="G43" s="108">
        <v>57615</v>
      </c>
      <c r="H43" s="108">
        <v>57615</v>
      </c>
    </row>
    <row r="44" spans="1:8" ht="89.25">
      <c r="A44" s="49" t="s">
        <v>349</v>
      </c>
      <c r="B44" s="48" t="s">
        <v>65</v>
      </c>
      <c r="C44" s="48" t="s">
        <v>82</v>
      </c>
      <c r="D44" s="48" t="s">
        <v>84</v>
      </c>
      <c r="E44" s="48" t="s">
        <v>59</v>
      </c>
      <c r="F44" s="108">
        <v>1000</v>
      </c>
      <c r="G44" s="108">
        <v>1000</v>
      </c>
      <c r="H44" s="108">
        <v>1000</v>
      </c>
    </row>
    <row r="45" spans="1:8" ht="89.25">
      <c r="A45" s="49" t="s">
        <v>343</v>
      </c>
      <c r="B45" s="48" t="s">
        <v>65</v>
      </c>
      <c r="C45" s="48" t="s">
        <v>82</v>
      </c>
      <c r="D45" s="48" t="s">
        <v>84</v>
      </c>
      <c r="E45" s="48" t="s">
        <v>128</v>
      </c>
      <c r="F45" s="108">
        <v>1000</v>
      </c>
      <c r="G45" s="108">
        <v>1000</v>
      </c>
      <c r="H45" s="108">
        <v>1000</v>
      </c>
    </row>
    <row r="46" spans="1:8" ht="38.25">
      <c r="A46" s="49" t="s">
        <v>374</v>
      </c>
      <c r="B46" s="48" t="s">
        <v>65</v>
      </c>
      <c r="C46" s="48" t="s">
        <v>82</v>
      </c>
      <c r="D46" s="48" t="s">
        <v>123</v>
      </c>
      <c r="E46" s="48" t="s">
        <v>59</v>
      </c>
      <c r="F46" s="108">
        <v>494691.87</v>
      </c>
      <c r="G46" s="108">
        <v>927000</v>
      </c>
      <c r="H46" s="108">
        <v>927000</v>
      </c>
    </row>
    <row r="47" spans="1:8" ht="38.25">
      <c r="A47" s="49" t="s">
        <v>344</v>
      </c>
      <c r="B47" s="48" t="s">
        <v>65</v>
      </c>
      <c r="C47" s="48" t="s">
        <v>82</v>
      </c>
      <c r="D47" s="48" t="s">
        <v>123</v>
      </c>
      <c r="E47" s="48" t="s">
        <v>113</v>
      </c>
      <c r="F47" s="108">
        <v>494691.87</v>
      </c>
      <c r="G47" s="108">
        <v>927000</v>
      </c>
      <c r="H47" s="108">
        <v>927000</v>
      </c>
    </row>
    <row r="48" spans="1:8">
      <c r="A48" s="49" t="s">
        <v>616</v>
      </c>
      <c r="B48" s="48" t="s">
        <v>65</v>
      </c>
      <c r="C48" s="48" t="s">
        <v>82</v>
      </c>
      <c r="D48" s="48" t="s">
        <v>617</v>
      </c>
      <c r="E48" s="48" t="s">
        <v>59</v>
      </c>
      <c r="F48" s="108">
        <v>60000</v>
      </c>
      <c r="G48" s="108">
        <v>60000</v>
      </c>
      <c r="H48" s="108">
        <v>60000</v>
      </c>
    </row>
    <row r="49" spans="1:8" ht="38.25">
      <c r="A49" s="49" t="s">
        <v>344</v>
      </c>
      <c r="B49" s="48" t="s">
        <v>65</v>
      </c>
      <c r="C49" s="48" t="s">
        <v>82</v>
      </c>
      <c r="D49" s="48" t="s">
        <v>617</v>
      </c>
      <c r="E49" s="48" t="s">
        <v>113</v>
      </c>
      <c r="F49" s="108">
        <v>60000</v>
      </c>
      <c r="G49" s="108">
        <v>60000</v>
      </c>
      <c r="H49" s="108">
        <v>60000</v>
      </c>
    </row>
    <row r="50" spans="1:8" ht="76.5">
      <c r="A50" s="49" t="s">
        <v>479</v>
      </c>
      <c r="B50" s="48" t="s">
        <v>65</v>
      </c>
      <c r="C50" s="48" t="s">
        <v>82</v>
      </c>
      <c r="D50" s="48" t="s">
        <v>159</v>
      </c>
      <c r="E50" s="48" t="s">
        <v>59</v>
      </c>
      <c r="F50" s="108">
        <v>49000</v>
      </c>
      <c r="G50" s="108">
        <v>49000</v>
      </c>
      <c r="H50" s="108">
        <v>49000</v>
      </c>
    </row>
    <row r="51" spans="1:8" ht="89.25">
      <c r="A51" s="49" t="s">
        <v>343</v>
      </c>
      <c r="B51" s="48" t="s">
        <v>65</v>
      </c>
      <c r="C51" s="48" t="s">
        <v>82</v>
      </c>
      <c r="D51" s="48" t="s">
        <v>159</v>
      </c>
      <c r="E51" s="48" t="s">
        <v>128</v>
      </c>
      <c r="F51" s="108">
        <v>44000</v>
      </c>
      <c r="G51" s="108">
        <v>44000</v>
      </c>
      <c r="H51" s="108">
        <v>44000</v>
      </c>
    </row>
    <row r="52" spans="1:8" ht="38.25">
      <c r="A52" s="49" t="s">
        <v>344</v>
      </c>
      <c r="B52" s="48" t="s">
        <v>65</v>
      </c>
      <c r="C52" s="48" t="s">
        <v>82</v>
      </c>
      <c r="D52" s="48" t="s">
        <v>159</v>
      </c>
      <c r="E52" s="48" t="s">
        <v>113</v>
      </c>
      <c r="F52" s="108">
        <v>5000</v>
      </c>
      <c r="G52" s="108">
        <v>5000</v>
      </c>
      <c r="H52" s="108">
        <v>5000</v>
      </c>
    </row>
    <row r="53" spans="1:8" ht="76.5">
      <c r="A53" s="49" t="s">
        <v>512</v>
      </c>
      <c r="B53" s="48" t="s">
        <v>65</v>
      </c>
      <c r="C53" s="48" t="s">
        <v>82</v>
      </c>
      <c r="D53" s="48" t="s">
        <v>158</v>
      </c>
      <c r="E53" s="48" t="s">
        <v>59</v>
      </c>
      <c r="F53" s="108">
        <v>495</v>
      </c>
      <c r="G53" s="108">
        <v>495</v>
      </c>
      <c r="H53" s="108">
        <v>495</v>
      </c>
    </row>
    <row r="54" spans="1:8" ht="89.25">
      <c r="A54" s="49" t="s">
        <v>343</v>
      </c>
      <c r="B54" s="48" t="s">
        <v>65</v>
      </c>
      <c r="C54" s="48" t="s">
        <v>82</v>
      </c>
      <c r="D54" s="48" t="s">
        <v>158</v>
      </c>
      <c r="E54" s="48" t="s">
        <v>128</v>
      </c>
      <c r="F54" s="108">
        <v>444.49</v>
      </c>
      <c r="G54" s="108">
        <v>444.49</v>
      </c>
      <c r="H54" s="108">
        <v>444.49</v>
      </c>
    </row>
    <row r="55" spans="1:8" ht="38.25">
      <c r="A55" s="49" t="s">
        <v>344</v>
      </c>
      <c r="B55" s="48" t="s">
        <v>65</v>
      </c>
      <c r="C55" s="48" t="s">
        <v>82</v>
      </c>
      <c r="D55" s="48" t="s">
        <v>158</v>
      </c>
      <c r="E55" s="48" t="s">
        <v>113</v>
      </c>
      <c r="F55" s="108">
        <v>50.51</v>
      </c>
      <c r="G55" s="108">
        <v>50.51</v>
      </c>
      <c r="H55" s="108">
        <v>50.51</v>
      </c>
    </row>
    <row r="56" spans="1:8" ht="51">
      <c r="A56" s="49" t="s">
        <v>359</v>
      </c>
      <c r="B56" s="48" t="s">
        <v>65</v>
      </c>
      <c r="C56" s="48" t="s">
        <v>82</v>
      </c>
      <c r="D56" s="48" t="s">
        <v>360</v>
      </c>
      <c r="E56" s="48" t="s">
        <v>59</v>
      </c>
      <c r="F56" s="108">
        <v>400000</v>
      </c>
      <c r="G56" s="108">
        <v>400000</v>
      </c>
      <c r="H56" s="108">
        <v>400000</v>
      </c>
    </row>
    <row r="57" spans="1:8" ht="38.25">
      <c r="A57" s="49" t="s">
        <v>344</v>
      </c>
      <c r="B57" s="48" t="s">
        <v>65</v>
      </c>
      <c r="C57" s="48" t="s">
        <v>82</v>
      </c>
      <c r="D57" s="48" t="s">
        <v>360</v>
      </c>
      <c r="E57" s="48" t="s">
        <v>113</v>
      </c>
      <c r="F57" s="108">
        <v>400000</v>
      </c>
      <c r="G57" s="108">
        <v>400000</v>
      </c>
      <c r="H57" s="108">
        <v>400000</v>
      </c>
    </row>
    <row r="58" spans="1:8" ht="63.75">
      <c r="A58" s="49" t="s">
        <v>361</v>
      </c>
      <c r="B58" s="48" t="s">
        <v>65</v>
      </c>
      <c r="C58" s="48" t="s">
        <v>82</v>
      </c>
      <c r="D58" s="48" t="s">
        <v>362</v>
      </c>
      <c r="E58" s="48" t="s">
        <v>59</v>
      </c>
      <c r="F58" s="108">
        <v>400000</v>
      </c>
      <c r="G58" s="108">
        <v>400000</v>
      </c>
      <c r="H58" s="108">
        <v>400000</v>
      </c>
    </row>
    <row r="59" spans="1:8" ht="38.25">
      <c r="A59" s="49" t="s">
        <v>344</v>
      </c>
      <c r="B59" s="48" t="s">
        <v>65</v>
      </c>
      <c r="C59" s="48" t="s">
        <v>82</v>
      </c>
      <c r="D59" s="48" t="s">
        <v>362</v>
      </c>
      <c r="E59" s="48" t="s">
        <v>113</v>
      </c>
      <c r="F59" s="108">
        <v>400000</v>
      </c>
      <c r="G59" s="108">
        <v>400000</v>
      </c>
      <c r="H59" s="108">
        <v>400000</v>
      </c>
    </row>
    <row r="60" spans="1:8">
      <c r="A60" s="49" t="s">
        <v>122</v>
      </c>
      <c r="B60" s="48" t="s">
        <v>62</v>
      </c>
      <c r="C60" s="48" t="s">
        <v>87</v>
      </c>
      <c r="D60" s="48" t="s">
        <v>95</v>
      </c>
      <c r="E60" s="48" t="s">
        <v>59</v>
      </c>
      <c r="F60" s="108">
        <v>650253</v>
      </c>
      <c r="G60" s="108">
        <v>673469</v>
      </c>
      <c r="H60" s="108">
        <v>0</v>
      </c>
    </row>
    <row r="61" spans="1:8" ht="25.5">
      <c r="A61" s="49" t="s">
        <v>121</v>
      </c>
      <c r="B61" s="48" t="s">
        <v>62</v>
      </c>
      <c r="C61" s="48" t="s">
        <v>63</v>
      </c>
      <c r="D61" s="48" t="s">
        <v>95</v>
      </c>
      <c r="E61" s="48" t="s">
        <v>59</v>
      </c>
      <c r="F61" s="108">
        <v>650253</v>
      </c>
      <c r="G61" s="108">
        <v>673469</v>
      </c>
      <c r="H61" s="108">
        <v>0</v>
      </c>
    </row>
    <row r="62" spans="1:8" ht="63.75">
      <c r="A62" s="49" t="s">
        <v>375</v>
      </c>
      <c r="B62" s="48" t="s">
        <v>62</v>
      </c>
      <c r="C62" s="48" t="s">
        <v>63</v>
      </c>
      <c r="D62" s="48" t="s">
        <v>85</v>
      </c>
      <c r="E62" s="48" t="s">
        <v>59</v>
      </c>
      <c r="F62" s="108">
        <v>650253</v>
      </c>
      <c r="G62" s="108">
        <v>673469</v>
      </c>
      <c r="H62" s="108">
        <v>0</v>
      </c>
    </row>
    <row r="63" spans="1:8" ht="89.25">
      <c r="A63" s="49" t="s">
        <v>343</v>
      </c>
      <c r="B63" s="48" t="s">
        <v>62</v>
      </c>
      <c r="C63" s="48" t="s">
        <v>63</v>
      </c>
      <c r="D63" s="48" t="s">
        <v>85</v>
      </c>
      <c r="E63" s="48" t="s">
        <v>128</v>
      </c>
      <c r="F63" s="108">
        <v>515393</v>
      </c>
      <c r="G63" s="108">
        <v>533070</v>
      </c>
      <c r="H63" s="108">
        <v>0</v>
      </c>
    </row>
    <row r="64" spans="1:8" ht="38.25">
      <c r="A64" s="49" t="s">
        <v>344</v>
      </c>
      <c r="B64" s="48" t="s">
        <v>62</v>
      </c>
      <c r="C64" s="48" t="s">
        <v>63</v>
      </c>
      <c r="D64" s="48" t="s">
        <v>85</v>
      </c>
      <c r="E64" s="48" t="s">
        <v>113</v>
      </c>
      <c r="F64" s="108">
        <v>134860</v>
      </c>
      <c r="G64" s="108">
        <v>140399</v>
      </c>
      <c r="H64" s="108">
        <v>0</v>
      </c>
    </row>
    <row r="65" spans="1:8" ht="25.5">
      <c r="A65" s="49" t="s">
        <v>120</v>
      </c>
      <c r="B65" s="48" t="s">
        <v>63</v>
      </c>
      <c r="C65" s="48" t="s">
        <v>87</v>
      </c>
      <c r="D65" s="48" t="s">
        <v>95</v>
      </c>
      <c r="E65" s="48" t="s">
        <v>59</v>
      </c>
      <c r="F65" s="108">
        <v>1057000</v>
      </c>
      <c r="G65" s="108">
        <v>1057000</v>
      </c>
      <c r="H65" s="108">
        <v>1057000</v>
      </c>
    </row>
    <row r="66" spans="1:8" ht="54.75" customHeight="1">
      <c r="A66" s="49" t="s">
        <v>350</v>
      </c>
      <c r="B66" s="48" t="s">
        <v>63</v>
      </c>
      <c r="C66" s="48" t="s">
        <v>74</v>
      </c>
      <c r="D66" s="48" t="s">
        <v>95</v>
      </c>
      <c r="E66" s="48" t="s">
        <v>59</v>
      </c>
      <c r="F66" s="108">
        <v>207000</v>
      </c>
      <c r="G66" s="108">
        <v>207000</v>
      </c>
      <c r="H66" s="108">
        <v>207000</v>
      </c>
    </row>
    <row r="67" spans="1:8" ht="51">
      <c r="A67" s="49" t="s">
        <v>618</v>
      </c>
      <c r="B67" s="48" t="s">
        <v>63</v>
      </c>
      <c r="C67" s="48" t="s">
        <v>74</v>
      </c>
      <c r="D67" s="48" t="s">
        <v>164</v>
      </c>
      <c r="E67" s="48" t="s">
        <v>59</v>
      </c>
      <c r="F67" s="108">
        <v>207000</v>
      </c>
      <c r="G67" s="108">
        <v>207000</v>
      </c>
      <c r="H67" s="108">
        <v>207000</v>
      </c>
    </row>
    <row r="68" spans="1:8" ht="38.25">
      <c r="A68" s="49" t="s">
        <v>344</v>
      </c>
      <c r="B68" s="48" t="s">
        <v>63</v>
      </c>
      <c r="C68" s="48" t="s">
        <v>74</v>
      </c>
      <c r="D68" s="48" t="s">
        <v>164</v>
      </c>
      <c r="E68" s="48" t="s">
        <v>113</v>
      </c>
      <c r="F68" s="108">
        <v>207000</v>
      </c>
      <c r="G68" s="108">
        <v>207000</v>
      </c>
      <c r="H68" s="108">
        <v>207000</v>
      </c>
    </row>
    <row r="69" spans="1:8" ht="51">
      <c r="A69" s="49" t="s">
        <v>480</v>
      </c>
      <c r="B69" s="48" t="s">
        <v>63</v>
      </c>
      <c r="C69" s="48" t="s">
        <v>70</v>
      </c>
      <c r="D69" s="48" t="s">
        <v>95</v>
      </c>
      <c r="E69" s="48" t="s">
        <v>59</v>
      </c>
      <c r="F69" s="108">
        <v>830000</v>
      </c>
      <c r="G69" s="108">
        <v>830000</v>
      </c>
      <c r="H69" s="108">
        <v>830000</v>
      </c>
    </row>
    <row r="70" spans="1:8" ht="38.25">
      <c r="A70" s="49" t="s">
        <v>619</v>
      </c>
      <c r="B70" s="48" t="s">
        <v>63</v>
      </c>
      <c r="C70" s="48" t="s">
        <v>70</v>
      </c>
      <c r="D70" s="48" t="s">
        <v>620</v>
      </c>
      <c r="E70" s="48" t="s">
        <v>59</v>
      </c>
      <c r="F70" s="108">
        <v>830000</v>
      </c>
      <c r="G70" s="108">
        <v>830000</v>
      </c>
      <c r="H70" s="108">
        <v>830000</v>
      </c>
    </row>
    <row r="71" spans="1:8" ht="38.25">
      <c r="A71" s="49" t="s">
        <v>344</v>
      </c>
      <c r="B71" s="48" t="s">
        <v>63</v>
      </c>
      <c r="C71" s="48" t="s">
        <v>70</v>
      </c>
      <c r="D71" s="48" t="s">
        <v>620</v>
      </c>
      <c r="E71" s="48" t="s">
        <v>113</v>
      </c>
      <c r="F71" s="108">
        <v>830000</v>
      </c>
      <c r="G71" s="108">
        <v>830000</v>
      </c>
      <c r="H71" s="108">
        <v>830000</v>
      </c>
    </row>
    <row r="72" spans="1:8" ht="38.25">
      <c r="A72" s="49" t="s">
        <v>163</v>
      </c>
      <c r="B72" s="48" t="s">
        <v>63</v>
      </c>
      <c r="C72" s="48" t="s">
        <v>68</v>
      </c>
      <c r="D72" s="48" t="s">
        <v>95</v>
      </c>
      <c r="E72" s="48" t="s">
        <v>59</v>
      </c>
      <c r="F72" s="108">
        <v>20000</v>
      </c>
      <c r="G72" s="108">
        <v>20000</v>
      </c>
      <c r="H72" s="108">
        <v>20000</v>
      </c>
    </row>
    <row r="73" spans="1:8" ht="51">
      <c r="A73" s="49" t="s">
        <v>621</v>
      </c>
      <c r="B73" s="48" t="s">
        <v>63</v>
      </c>
      <c r="C73" s="48" t="s">
        <v>68</v>
      </c>
      <c r="D73" s="48" t="s">
        <v>161</v>
      </c>
      <c r="E73" s="48" t="s">
        <v>59</v>
      </c>
      <c r="F73" s="108">
        <v>10000</v>
      </c>
      <c r="G73" s="108">
        <v>10000</v>
      </c>
      <c r="H73" s="108">
        <v>10000</v>
      </c>
    </row>
    <row r="74" spans="1:8" ht="38.25">
      <c r="A74" s="49" t="s">
        <v>344</v>
      </c>
      <c r="B74" s="48" t="s">
        <v>63</v>
      </c>
      <c r="C74" s="48" t="s">
        <v>68</v>
      </c>
      <c r="D74" s="48" t="s">
        <v>161</v>
      </c>
      <c r="E74" s="48" t="s">
        <v>113</v>
      </c>
      <c r="F74" s="108">
        <v>10000</v>
      </c>
      <c r="G74" s="108">
        <v>10000</v>
      </c>
      <c r="H74" s="108">
        <v>10000</v>
      </c>
    </row>
    <row r="75" spans="1:8" ht="63.75">
      <c r="A75" s="49" t="s">
        <v>351</v>
      </c>
      <c r="B75" s="48" t="s">
        <v>63</v>
      </c>
      <c r="C75" s="48" t="s">
        <v>68</v>
      </c>
      <c r="D75" s="48" t="s">
        <v>160</v>
      </c>
      <c r="E75" s="48" t="s">
        <v>59</v>
      </c>
      <c r="F75" s="108">
        <v>10000</v>
      </c>
      <c r="G75" s="108">
        <v>10000</v>
      </c>
      <c r="H75" s="108">
        <v>10000</v>
      </c>
    </row>
    <row r="76" spans="1:8" ht="38.25">
      <c r="A76" s="49" t="s">
        <v>344</v>
      </c>
      <c r="B76" s="48" t="s">
        <v>63</v>
      </c>
      <c r="C76" s="48" t="s">
        <v>68</v>
      </c>
      <c r="D76" s="48" t="s">
        <v>160</v>
      </c>
      <c r="E76" s="48" t="s">
        <v>113</v>
      </c>
      <c r="F76" s="108">
        <v>10000</v>
      </c>
      <c r="G76" s="108">
        <v>10000</v>
      </c>
      <c r="H76" s="108">
        <v>10000</v>
      </c>
    </row>
    <row r="77" spans="1:8">
      <c r="A77" s="49" t="s">
        <v>119</v>
      </c>
      <c r="B77" s="48" t="s">
        <v>73</v>
      </c>
      <c r="C77" s="48" t="s">
        <v>87</v>
      </c>
      <c r="D77" s="48" t="s">
        <v>95</v>
      </c>
      <c r="E77" s="48" t="s">
        <v>59</v>
      </c>
      <c r="F77" s="108">
        <v>35837858.579999998</v>
      </c>
      <c r="G77" s="108">
        <v>37535434.340000004</v>
      </c>
      <c r="H77" s="108">
        <v>47061010.100000001</v>
      </c>
    </row>
    <row r="78" spans="1:8">
      <c r="A78" s="49" t="s">
        <v>118</v>
      </c>
      <c r="B78" s="48" t="s">
        <v>73</v>
      </c>
      <c r="C78" s="48" t="s">
        <v>65</v>
      </c>
      <c r="D78" s="48" t="s">
        <v>95</v>
      </c>
      <c r="E78" s="48" t="s">
        <v>59</v>
      </c>
      <c r="F78" s="108">
        <v>65000</v>
      </c>
      <c r="G78" s="108">
        <v>65000</v>
      </c>
      <c r="H78" s="108">
        <v>65000</v>
      </c>
    </row>
    <row r="79" spans="1:8" ht="25.5">
      <c r="A79" s="49" t="s">
        <v>352</v>
      </c>
      <c r="B79" s="48" t="s">
        <v>73</v>
      </c>
      <c r="C79" s="48" t="s">
        <v>65</v>
      </c>
      <c r="D79" s="48" t="s">
        <v>521</v>
      </c>
      <c r="E79" s="48" t="s">
        <v>59</v>
      </c>
      <c r="F79" s="108">
        <v>65000</v>
      </c>
      <c r="G79" s="108">
        <v>65000</v>
      </c>
      <c r="H79" s="108">
        <v>65000</v>
      </c>
    </row>
    <row r="80" spans="1:8" ht="38.25">
      <c r="A80" s="49" t="s">
        <v>376</v>
      </c>
      <c r="B80" s="48" t="s">
        <v>73</v>
      </c>
      <c r="C80" s="48" t="s">
        <v>65</v>
      </c>
      <c r="D80" s="48" t="s">
        <v>521</v>
      </c>
      <c r="E80" s="48" t="s">
        <v>90</v>
      </c>
      <c r="F80" s="108">
        <v>65000</v>
      </c>
      <c r="G80" s="108">
        <v>65000</v>
      </c>
      <c r="H80" s="108">
        <v>65000</v>
      </c>
    </row>
    <row r="81" spans="1:8">
      <c r="A81" s="49" t="s">
        <v>117</v>
      </c>
      <c r="B81" s="48" t="s">
        <v>73</v>
      </c>
      <c r="C81" s="48" t="s">
        <v>67</v>
      </c>
      <c r="D81" s="48" t="s">
        <v>95</v>
      </c>
      <c r="E81" s="48" t="s">
        <v>59</v>
      </c>
      <c r="F81" s="108">
        <v>980222.22</v>
      </c>
      <c r="G81" s="108">
        <v>980222.22</v>
      </c>
      <c r="H81" s="108">
        <v>980222.22</v>
      </c>
    </row>
    <row r="82" spans="1:8" ht="25.5">
      <c r="A82" s="49" t="s">
        <v>622</v>
      </c>
      <c r="B82" s="48" t="s">
        <v>73</v>
      </c>
      <c r="C82" s="48" t="s">
        <v>67</v>
      </c>
      <c r="D82" s="48" t="s">
        <v>623</v>
      </c>
      <c r="E82" s="48" t="s">
        <v>59</v>
      </c>
      <c r="F82" s="108">
        <v>668000</v>
      </c>
      <c r="G82" s="108">
        <v>668000</v>
      </c>
      <c r="H82" s="108">
        <v>668000</v>
      </c>
    </row>
    <row r="83" spans="1:8" ht="38.25">
      <c r="A83" s="49" t="s">
        <v>344</v>
      </c>
      <c r="B83" s="48" t="s">
        <v>73</v>
      </c>
      <c r="C83" s="48" t="s">
        <v>67</v>
      </c>
      <c r="D83" s="48" t="s">
        <v>623</v>
      </c>
      <c r="E83" s="48" t="s">
        <v>113</v>
      </c>
      <c r="F83" s="108">
        <v>668000</v>
      </c>
      <c r="G83" s="108">
        <v>668000</v>
      </c>
      <c r="H83" s="108">
        <v>668000</v>
      </c>
    </row>
    <row r="84" spans="1:8" ht="38.25">
      <c r="A84" s="49" t="s">
        <v>624</v>
      </c>
      <c r="B84" s="48" t="s">
        <v>73</v>
      </c>
      <c r="C84" s="48" t="s">
        <v>67</v>
      </c>
      <c r="D84" s="48" t="s">
        <v>625</v>
      </c>
      <c r="E84" s="48" t="s">
        <v>59</v>
      </c>
      <c r="F84" s="108">
        <v>74222.22</v>
      </c>
      <c r="G84" s="108">
        <v>74222.22</v>
      </c>
      <c r="H84" s="108">
        <v>74222.22</v>
      </c>
    </row>
    <row r="85" spans="1:8" ht="38.25">
      <c r="A85" s="49" t="s">
        <v>344</v>
      </c>
      <c r="B85" s="48" t="s">
        <v>73</v>
      </c>
      <c r="C85" s="48" t="s">
        <v>67</v>
      </c>
      <c r="D85" s="48" t="s">
        <v>625</v>
      </c>
      <c r="E85" s="48" t="s">
        <v>113</v>
      </c>
      <c r="F85" s="108">
        <v>74222.22</v>
      </c>
      <c r="G85" s="108">
        <v>74222.22</v>
      </c>
      <c r="H85" s="108">
        <v>74222.22</v>
      </c>
    </row>
    <row r="86" spans="1:8" ht="51">
      <c r="A86" s="49" t="s">
        <v>481</v>
      </c>
      <c r="B86" s="48" t="s">
        <v>73</v>
      </c>
      <c r="C86" s="48" t="s">
        <v>67</v>
      </c>
      <c r="D86" s="48" t="s">
        <v>482</v>
      </c>
      <c r="E86" s="48" t="s">
        <v>59</v>
      </c>
      <c r="F86" s="108">
        <v>238000</v>
      </c>
      <c r="G86" s="108">
        <v>238000</v>
      </c>
      <c r="H86" s="108">
        <v>238000</v>
      </c>
    </row>
    <row r="87" spans="1:8" ht="38.25">
      <c r="A87" s="49" t="s">
        <v>344</v>
      </c>
      <c r="B87" s="48" t="s">
        <v>73</v>
      </c>
      <c r="C87" s="48" t="s">
        <v>67</v>
      </c>
      <c r="D87" s="48" t="s">
        <v>482</v>
      </c>
      <c r="E87" s="48" t="s">
        <v>113</v>
      </c>
      <c r="F87" s="108">
        <v>238000</v>
      </c>
      <c r="G87" s="108">
        <v>238000</v>
      </c>
      <c r="H87" s="108">
        <v>238000</v>
      </c>
    </row>
    <row r="88" spans="1:8" ht="25.5">
      <c r="A88" s="49" t="s">
        <v>157</v>
      </c>
      <c r="B88" s="48" t="s">
        <v>73</v>
      </c>
      <c r="C88" s="48" t="s">
        <v>74</v>
      </c>
      <c r="D88" s="48" t="s">
        <v>95</v>
      </c>
      <c r="E88" s="48" t="s">
        <v>59</v>
      </c>
      <c r="F88" s="108">
        <v>33631020.200000003</v>
      </c>
      <c r="G88" s="108">
        <v>34928595.960000001</v>
      </c>
      <c r="H88" s="108">
        <v>44454171.719999999</v>
      </c>
    </row>
    <row r="89" spans="1:8" ht="38.25">
      <c r="A89" s="49" t="s">
        <v>353</v>
      </c>
      <c r="B89" s="48" t="s">
        <v>73</v>
      </c>
      <c r="C89" s="48" t="s">
        <v>74</v>
      </c>
      <c r="D89" s="48" t="s">
        <v>155</v>
      </c>
      <c r="E89" s="48" t="s">
        <v>59</v>
      </c>
      <c r="F89" s="108">
        <v>25729000</v>
      </c>
      <c r="G89" s="108">
        <v>26869000</v>
      </c>
      <c r="H89" s="108">
        <v>36237000</v>
      </c>
    </row>
    <row r="90" spans="1:8" ht="38.25">
      <c r="A90" s="49" t="s">
        <v>344</v>
      </c>
      <c r="B90" s="48" t="s">
        <v>73</v>
      </c>
      <c r="C90" s="48" t="s">
        <v>74</v>
      </c>
      <c r="D90" s="48" t="s">
        <v>155</v>
      </c>
      <c r="E90" s="48" t="s">
        <v>113</v>
      </c>
      <c r="F90" s="108">
        <v>25729000</v>
      </c>
      <c r="G90" s="108">
        <v>26869000</v>
      </c>
      <c r="H90" s="108">
        <v>36237000</v>
      </c>
    </row>
    <row r="91" spans="1:8" ht="89.25">
      <c r="A91" s="49" t="s">
        <v>354</v>
      </c>
      <c r="B91" s="48" t="s">
        <v>73</v>
      </c>
      <c r="C91" s="48" t="s">
        <v>74</v>
      </c>
      <c r="D91" s="48" t="s">
        <v>75</v>
      </c>
      <c r="E91" s="48" t="s">
        <v>59</v>
      </c>
      <c r="F91" s="108">
        <v>7823000</v>
      </c>
      <c r="G91" s="108">
        <v>7979000</v>
      </c>
      <c r="H91" s="108">
        <v>8135000</v>
      </c>
    </row>
    <row r="92" spans="1:8" ht="38.25">
      <c r="A92" s="49" t="s">
        <v>344</v>
      </c>
      <c r="B92" s="48" t="s">
        <v>73</v>
      </c>
      <c r="C92" s="48" t="s">
        <v>74</v>
      </c>
      <c r="D92" s="48" t="s">
        <v>75</v>
      </c>
      <c r="E92" s="48" t="s">
        <v>113</v>
      </c>
      <c r="F92" s="108">
        <v>7823000</v>
      </c>
      <c r="G92" s="108">
        <v>7979000</v>
      </c>
      <c r="H92" s="108">
        <v>8135000</v>
      </c>
    </row>
    <row r="93" spans="1:8" ht="102">
      <c r="A93" s="49" t="s">
        <v>355</v>
      </c>
      <c r="B93" s="48" t="s">
        <v>73</v>
      </c>
      <c r="C93" s="48" t="s">
        <v>74</v>
      </c>
      <c r="D93" s="48" t="s">
        <v>53</v>
      </c>
      <c r="E93" s="48" t="s">
        <v>59</v>
      </c>
      <c r="F93" s="108">
        <v>79020.2</v>
      </c>
      <c r="G93" s="108">
        <v>80595.960000000006</v>
      </c>
      <c r="H93" s="108">
        <v>82171.72</v>
      </c>
    </row>
    <row r="94" spans="1:8" ht="38.25">
      <c r="A94" s="49" t="s">
        <v>344</v>
      </c>
      <c r="B94" s="48" t="s">
        <v>73</v>
      </c>
      <c r="C94" s="48" t="s">
        <v>74</v>
      </c>
      <c r="D94" s="48" t="s">
        <v>53</v>
      </c>
      <c r="E94" s="48" t="s">
        <v>113</v>
      </c>
      <c r="F94" s="108">
        <v>79020.2</v>
      </c>
      <c r="G94" s="108">
        <v>80595.960000000006</v>
      </c>
      <c r="H94" s="108">
        <v>82171.72</v>
      </c>
    </row>
    <row r="95" spans="1:8" ht="25.5">
      <c r="A95" s="49" t="s">
        <v>295</v>
      </c>
      <c r="B95" s="48" t="s">
        <v>73</v>
      </c>
      <c r="C95" s="48" t="s">
        <v>215</v>
      </c>
      <c r="D95" s="48" t="s">
        <v>95</v>
      </c>
      <c r="E95" s="48" t="s">
        <v>59</v>
      </c>
      <c r="F95" s="108">
        <v>1161616.1599999999</v>
      </c>
      <c r="G95" s="108">
        <v>1561616.16</v>
      </c>
      <c r="H95" s="108">
        <v>1561616.16</v>
      </c>
    </row>
    <row r="96" spans="1:8" ht="25.5">
      <c r="A96" s="49" t="s">
        <v>524</v>
      </c>
      <c r="B96" s="48" t="s">
        <v>73</v>
      </c>
      <c r="C96" s="48" t="s">
        <v>215</v>
      </c>
      <c r="D96" s="48" t="s">
        <v>523</v>
      </c>
      <c r="E96" s="48" t="s">
        <v>59</v>
      </c>
      <c r="F96" s="108">
        <v>1150000</v>
      </c>
      <c r="G96" s="108">
        <v>1150000</v>
      </c>
      <c r="H96" s="108">
        <v>1150000</v>
      </c>
    </row>
    <row r="97" spans="1:8" ht="38.25">
      <c r="A97" s="49" t="s">
        <v>344</v>
      </c>
      <c r="B97" s="48" t="s">
        <v>73</v>
      </c>
      <c r="C97" s="48" t="s">
        <v>215</v>
      </c>
      <c r="D97" s="48" t="s">
        <v>523</v>
      </c>
      <c r="E97" s="48" t="s">
        <v>113</v>
      </c>
      <c r="F97" s="108">
        <v>1150000</v>
      </c>
      <c r="G97" s="108">
        <v>1150000</v>
      </c>
      <c r="H97" s="108">
        <v>1150000</v>
      </c>
    </row>
    <row r="98" spans="1:8" ht="38.25">
      <c r="A98" s="49" t="s">
        <v>626</v>
      </c>
      <c r="B98" s="48" t="s">
        <v>73</v>
      </c>
      <c r="C98" s="48" t="s">
        <v>215</v>
      </c>
      <c r="D98" s="48" t="s">
        <v>627</v>
      </c>
      <c r="E98" s="48" t="s">
        <v>59</v>
      </c>
      <c r="F98" s="108">
        <v>11616.16</v>
      </c>
      <c r="G98" s="108">
        <v>11616.16</v>
      </c>
      <c r="H98" s="108">
        <v>11616.16</v>
      </c>
    </row>
    <row r="99" spans="1:8" ht="38.25">
      <c r="A99" s="49" t="s">
        <v>344</v>
      </c>
      <c r="B99" s="48" t="s">
        <v>73</v>
      </c>
      <c r="C99" s="48" t="s">
        <v>215</v>
      </c>
      <c r="D99" s="48" t="s">
        <v>627</v>
      </c>
      <c r="E99" s="48" t="s">
        <v>113</v>
      </c>
      <c r="F99" s="108">
        <v>11616.16</v>
      </c>
      <c r="G99" s="108">
        <v>11616.16</v>
      </c>
      <c r="H99" s="108">
        <v>11616.16</v>
      </c>
    </row>
    <row r="100" spans="1:8" ht="89.25" customHeight="1">
      <c r="A100" s="49" t="s">
        <v>356</v>
      </c>
      <c r="B100" s="48" t="s">
        <v>73</v>
      </c>
      <c r="C100" s="48" t="s">
        <v>215</v>
      </c>
      <c r="D100" s="48" t="s">
        <v>216</v>
      </c>
      <c r="E100" s="48" t="s">
        <v>59</v>
      </c>
      <c r="F100" s="108">
        <v>0</v>
      </c>
      <c r="G100" s="108">
        <v>250000</v>
      </c>
      <c r="H100" s="108">
        <v>250000</v>
      </c>
    </row>
    <row r="101" spans="1:8" ht="38.25">
      <c r="A101" s="49" t="s">
        <v>344</v>
      </c>
      <c r="B101" s="48" t="s">
        <v>73</v>
      </c>
      <c r="C101" s="48" t="s">
        <v>215</v>
      </c>
      <c r="D101" s="48" t="s">
        <v>216</v>
      </c>
      <c r="E101" s="48" t="s">
        <v>113</v>
      </c>
      <c r="F101" s="108">
        <v>0</v>
      </c>
      <c r="G101" s="108">
        <v>250000</v>
      </c>
      <c r="H101" s="108">
        <v>250000</v>
      </c>
    </row>
    <row r="102" spans="1:8" ht="25.5">
      <c r="A102" s="49" t="s">
        <v>628</v>
      </c>
      <c r="B102" s="48" t="s">
        <v>73</v>
      </c>
      <c r="C102" s="48" t="s">
        <v>215</v>
      </c>
      <c r="D102" s="48" t="s">
        <v>629</v>
      </c>
      <c r="E102" s="48" t="s">
        <v>59</v>
      </c>
      <c r="F102" s="108">
        <v>0</v>
      </c>
      <c r="G102" s="108">
        <v>150000</v>
      </c>
      <c r="H102" s="108">
        <v>150000</v>
      </c>
    </row>
    <row r="103" spans="1:8" ht="38.25">
      <c r="A103" s="49" t="s">
        <v>344</v>
      </c>
      <c r="B103" s="48" t="s">
        <v>73</v>
      </c>
      <c r="C103" s="48" t="s">
        <v>215</v>
      </c>
      <c r="D103" s="48" t="s">
        <v>629</v>
      </c>
      <c r="E103" s="48" t="s">
        <v>113</v>
      </c>
      <c r="F103" s="108">
        <v>0</v>
      </c>
      <c r="G103" s="108">
        <v>150000</v>
      </c>
      <c r="H103" s="108">
        <v>150000</v>
      </c>
    </row>
    <row r="104" spans="1:8">
      <c r="A104" s="49" t="s">
        <v>116</v>
      </c>
      <c r="B104" s="48" t="s">
        <v>67</v>
      </c>
      <c r="C104" s="48" t="s">
        <v>87</v>
      </c>
      <c r="D104" s="48" t="s">
        <v>95</v>
      </c>
      <c r="E104" s="48" t="s">
        <v>59</v>
      </c>
      <c r="F104" s="108">
        <v>14432060.609999999</v>
      </c>
      <c r="G104" s="108">
        <v>11998000</v>
      </c>
      <c r="H104" s="108">
        <v>11998000</v>
      </c>
    </row>
    <row r="105" spans="1:8">
      <c r="A105" s="49" t="s">
        <v>154</v>
      </c>
      <c r="B105" s="48" t="s">
        <v>67</v>
      </c>
      <c r="C105" s="48" t="s">
        <v>65</v>
      </c>
      <c r="D105" s="48" t="s">
        <v>95</v>
      </c>
      <c r="E105" s="48" t="s">
        <v>59</v>
      </c>
      <c r="F105" s="108">
        <v>492000</v>
      </c>
      <c r="G105" s="108">
        <v>492000</v>
      </c>
      <c r="H105" s="108">
        <v>492000</v>
      </c>
    </row>
    <row r="106" spans="1:8">
      <c r="A106" s="49" t="s">
        <v>357</v>
      </c>
      <c r="B106" s="48" t="s">
        <v>67</v>
      </c>
      <c r="C106" s="48" t="s">
        <v>65</v>
      </c>
      <c r="D106" s="48" t="s">
        <v>153</v>
      </c>
      <c r="E106" s="48" t="s">
        <v>59</v>
      </c>
      <c r="F106" s="108">
        <v>492000</v>
      </c>
      <c r="G106" s="108">
        <v>492000</v>
      </c>
      <c r="H106" s="108">
        <v>492000</v>
      </c>
    </row>
    <row r="107" spans="1:8" ht="38.25">
      <c r="A107" s="49" t="s">
        <v>344</v>
      </c>
      <c r="B107" s="48" t="s">
        <v>67</v>
      </c>
      <c r="C107" s="48" t="s">
        <v>65</v>
      </c>
      <c r="D107" s="48" t="s">
        <v>153</v>
      </c>
      <c r="E107" s="48" t="s">
        <v>113</v>
      </c>
      <c r="F107" s="108">
        <v>492000</v>
      </c>
      <c r="G107" s="108">
        <v>492000</v>
      </c>
      <c r="H107" s="108">
        <v>492000</v>
      </c>
    </row>
    <row r="108" spans="1:8">
      <c r="A108" s="49" t="s">
        <v>115</v>
      </c>
      <c r="B108" s="48" t="s">
        <v>67</v>
      </c>
      <c r="C108" s="48" t="s">
        <v>62</v>
      </c>
      <c r="D108" s="48" t="s">
        <v>95</v>
      </c>
      <c r="E108" s="48" t="s">
        <v>59</v>
      </c>
      <c r="F108" s="108">
        <v>2650000</v>
      </c>
      <c r="G108" s="108">
        <v>2650000</v>
      </c>
      <c r="H108" s="108">
        <v>2650000</v>
      </c>
    </row>
    <row r="109" spans="1:8" ht="25.5">
      <c r="A109" s="49" t="s">
        <v>483</v>
      </c>
      <c r="B109" s="48" t="s">
        <v>67</v>
      </c>
      <c r="C109" s="48" t="s">
        <v>62</v>
      </c>
      <c r="D109" s="48" t="s">
        <v>484</v>
      </c>
      <c r="E109" s="48" t="s">
        <v>59</v>
      </c>
      <c r="F109" s="108">
        <v>400000</v>
      </c>
      <c r="G109" s="108">
        <v>400000</v>
      </c>
      <c r="H109" s="108">
        <v>400000</v>
      </c>
    </row>
    <row r="110" spans="1:8" ht="38.25">
      <c r="A110" s="49" t="s">
        <v>344</v>
      </c>
      <c r="B110" s="48" t="s">
        <v>67</v>
      </c>
      <c r="C110" s="48" t="s">
        <v>62</v>
      </c>
      <c r="D110" s="48" t="s">
        <v>484</v>
      </c>
      <c r="E110" s="48" t="s">
        <v>113</v>
      </c>
      <c r="F110" s="108">
        <v>400000</v>
      </c>
      <c r="G110" s="108">
        <v>400000</v>
      </c>
      <c r="H110" s="108">
        <v>400000</v>
      </c>
    </row>
    <row r="111" spans="1:8" ht="51">
      <c r="A111" s="49" t="s">
        <v>630</v>
      </c>
      <c r="B111" s="48" t="s">
        <v>67</v>
      </c>
      <c r="C111" s="48" t="s">
        <v>62</v>
      </c>
      <c r="D111" s="48" t="s">
        <v>631</v>
      </c>
      <c r="E111" s="48" t="s">
        <v>59</v>
      </c>
      <c r="F111" s="108">
        <v>1500000</v>
      </c>
      <c r="G111" s="108">
        <v>1500000</v>
      </c>
      <c r="H111" s="108">
        <v>1500000</v>
      </c>
    </row>
    <row r="112" spans="1:8" ht="38.25">
      <c r="A112" s="49" t="s">
        <v>344</v>
      </c>
      <c r="B112" s="48" t="s">
        <v>67</v>
      </c>
      <c r="C112" s="48" t="s">
        <v>62</v>
      </c>
      <c r="D112" s="48" t="s">
        <v>631</v>
      </c>
      <c r="E112" s="48" t="s">
        <v>113</v>
      </c>
      <c r="F112" s="108">
        <v>1500000</v>
      </c>
      <c r="G112" s="108">
        <v>1500000</v>
      </c>
      <c r="H112" s="108">
        <v>1500000</v>
      </c>
    </row>
    <row r="113" spans="1:8" ht="63.75">
      <c r="A113" s="49" t="s">
        <v>632</v>
      </c>
      <c r="B113" s="48" t="s">
        <v>67</v>
      </c>
      <c r="C113" s="48" t="s">
        <v>62</v>
      </c>
      <c r="D113" s="48" t="s">
        <v>633</v>
      </c>
      <c r="E113" s="48" t="s">
        <v>59</v>
      </c>
      <c r="F113" s="108">
        <v>750000</v>
      </c>
      <c r="G113" s="108">
        <v>750000</v>
      </c>
      <c r="H113" s="108">
        <v>750000</v>
      </c>
    </row>
    <row r="114" spans="1:8" ht="38.25">
      <c r="A114" s="49" t="s">
        <v>344</v>
      </c>
      <c r="B114" s="48" t="s">
        <v>67</v>
      </c>
      <c r="C114" s="48" t="s">
        <v>62</v>
      </c>
      <c r="D114" s="48" t="s">
        <v>633</v>
      </c>
      <c r="E114" s="48" t="s">
        <v>113</v>
      </c>
      <c r="F114" s="108">
        <v>750000</v>
      </c>
      <c r="G114" s="108">
        <v>750000</v>
      </c>
      <c r="H114" s="108">
        <v>750000</v>
      </c>
    </row>
    <row r="115" spans="1:8">
      <c r="A115" s="49" t="s">
        <v>112</v>
      </c>
      <c r="B115" s="48" t="s">
        <v>67</v>
      </c>
      <c r="C115" s="48" t="s">
        <v>63</v>
      </c>
      <c r="D115" s="48" t="s">
        <v>95</v>
      </c>
      <c r="E115" s="48" t="s">
        <v>59</v>
      </c>
      <c r="F115" s="108">
        <v>9312060.6099999994</v>
      </c>
      <c r="G115" s="108">
        <v>6878000</v>
      </c>
      <c r="H115" s="108">
        <v>6878000</v>
      </c>
    </row>
    <row r="116" spans="1:8" ht="51">
      <c r="A116" s="49" t="s">
        <v>634</v>
      </c>
      <c r="B116" s="48" t="s">
        <v>67</v>
      </c>
      <c r="C116" s="48" t="s">
        <v>63</v>
      </c>
      <c r="D116" s="48" t="s">
        <v>525</v>
      </c>
      <c r="E116" s="48" t="s">
        <v>59</v>
      </c>
      <c r="F116" s="108">
        <v>2128000</v>
      </c>
      <c r="G116" s="108">
        <v>0</v>
      </c>
      <c r="H116" s="108">
        <v>0</v>
      </c>
    </row>
    <row r="117" spans="1:8" ht="38.25">
      <c r="A117" s="49" t="s">
        <v>344</v>
      </c>
      <c r="B117" s="48" t="s">
        <v>67</v>
      </c>
      <c r="C117" s="48" t="s">
        <v>63</v>
      </c>
      <c r="D117" s="48" t="s">
        <v>525</v>
      </c>
      <c r="E117" s="48" t="s">
        <v>113</v>
      </c>
      <c r="F117" s="108">
        <v>2128000</v>
      </c>
      <c r="G117" s="108">
        <v>0</v>
      </c>
      <c r="H117" s="108">
        <v>0</v>
      </c>
    </row>
    <row r="118" spans="1:8">
      <c r="A118" s="49" t="s">
        <v>635</v>
      </c>
      <c r="B118" s="48" t="s">
        <v>67</v>
      </c>
      <c r="C118" s="48" t="s">
        <v>63</v>
      </c>
      <c r="D118" s="48" t="s">
        <v>636</v>
      </c>
      <c r="E118" s="48" t="s">
        <v>59</v>
      </c>
      <c r="F118" s="108">
        <v>3045000</v>
      </c>
      <c r="G118" s="108">
        <v>3045000</v>
      </c>
      <c r="H118" s="108">
        <v>3045000</v>
      </c>
    </row>
    <row r="119" spans="1:8" ht="38.25">
      <c r="A119" s="49" t="s">
        <v>344</v>
      </c>
      <c r="B119" s="48" t="s">
        <v>67</v>
      </c>
      <c r="C119" s="48" t="s">
        <v>63</v>
      </c>
      <c r="D119" s="48" t="s">
        <v>636</v>
      </c>
      <c r="E119" s="48" t="s">
        <v>113</v>
      </c>
      <c r="F119" s="108">
        <v>3045000</v>
      </c>
      <c r="G119" s="108">
        <v>3045000</v>
      </c>
      <c r="H119" s="108">
        <v>3045000</v>
      </c>
    </row>
    <row r="120" spans="1:8" ht="76.5" customHeight="1">
      <c r="A120" s="49" t="s">
        <v>637</v>
      </c>
      <c r="B120" s="48" t="s">
        <v>67</v>
      </c>
      <c r="C120" s="48" t="s">
        <v>63</v>
      </c>
      <c r="D120" s="48" t="s">
        <v>638</v>
      </c>
      <c r="E120" s="48" t="s">
        <v>59</v>
      </c>
      <c r="F120" s="108">
        <v>518000</v>
      </c>
      <c r="G120" s="108">
        <v>518000</v>
      </c>
      <c r="H120" s="108">
        <v>518000</v>
      </c>
    </row>
    <row r="121" spans="1:8" ht="38.25">
      <c r="A121" s="49" t="s">
        <v>344</v>
      </c>
      <c r="B121" s="48" t="s">
        <v>67</v>
      </c>
      <c r="C121" s="48" t="s">
        <v>63</v>
      </c>
      <c r="D121" s="48" t="s">
        <v>638</v>
      </c>
      <c r="E121" s="48" t="s">
        <v>113</v>
      </c>
      <c r="F121" s="108">
        <v>518000</v>
      </c>
      <c r="G121" s="108">
        <v>518000</v>
      </c>
      <c r="H121" s="108">
        <v>518000</v>
      </c>
    </row>
    <row r="122" spans="1:8" ht="20.25" customHeight="1">
      <c r="A122" s="49" t="s">
        <v>639</v>
      </c>
      <c r="B122" s="48" t="s">
        <v>67</v>
      </c>
      <c r="C122" s="48" t="s">
        <v>63</v>
      </c>
      <c r="D122" s="48" t="s">
        <v>640</v>
      </c>
      <c r="E122" s="48" t="s">
        <v>59</v>
      </c>
      <c r="F122" s="108">
        <v>526000</v>
      </c>
      <c r="G122" s="108">
        <v>526000</v>
      </c>
      <c r="H122" s="108">
        <v>526000</v>
      </c>
    </row>
    <row r="123" spans="1:8" ht="38.25">
      <c r="A123" s="49" t="s">
        <v>344</v>
      </c>
      <c r="B123" s="48" t="s">
        <v>67</v>
      </c>
      <c r="C123" s="48" t="s">
        <v>63</v>
      </c>
      <c r="D123" s="48" t="s">
        <v>640</v>
      </c>
      <c r="E123" s="48" t="s">
        <v>113</v>
      </c>
      <c r="F123" s="108">
        <v>526000</v>
      </c>
      <c r="G123" s="108">
        <v>526000</v>
      </c>
      <c r="H123" s="108">
        <v>526000</v>
      </c>
    </row>
    <row r="124" spans="1:8">
      <c r="A124" s="49" t="s">
        <v>641</v>
      </c>
      <c r="B124" s="48" t="s">
        <v>67</v>
      </c>
      <c r="C124" s="48" t="s">
        <v>63</v>
      </c>
      <c r="D124" s="48" t="s">
        <v>642</v>
      </c>
      <c r="E124" s="48" t="s">
        <v>59</v>
      </c>
      <c r="F124" s="108">
        <v>221000</v>
      </c>
      <c r="G124" s="108">
        <v>221000</v>
      </c>
      <c r="H124" s="108">
        <v>221000</v>
      </c>
    </row>
    <row r="125" spans="1:8" ht="38.25">
      <c r="A125" s="49" t="s">
        <v>344</v>
      </c>
      <c r="B125" s="48" t="s">
        <v>67</v>
      </c>
      <c r="C125" s="48" t="s">
        <v>63</v>
      </c>
      <c r="D125" s="48" t="s">
        <v>642</v>
      </c>
      <c r="E125" s="48" t="s">
        <v>113</v>
      </c>
      <c r="F125" s="108">
        <v>221000</v>
      </c>
      <c r="G125" s="108">
        <v>221000</v>
      </c>
      <c r="H125" s="108">
        <v>221000</v>
      </c>
    </row>
    <row r="126" spans="1:8" ht="51">
      <c r="A126" s="49" t="s">
        <v>643</v>
      </c>
      <c r="B126" s="48" t="s">
        <v>67</v>
      </c>
      <c r="C126" s="48" t="s">
        <v>63</v>
      </c>
      <c r="D126" s="48" t="s">
        <v>644</v>
      </c>
      <c r="E126" s="48" t="s">
        <v>59</v>
      </c>
      <c r="F126" s="108">
        <v>1610000</v>
      </c>
      <c r="G126" s="108">
        <v>1610000</v>
      </c>
      <c r="H126" s="108">
        <v>1610000</v>
      </c>
    </row>
    <row r="127" spans="1:8" ht="38.25">
      <c r="A127" s="49" t="s">
        <v>344</v>
      </c>
      <c r="B127" s="48" t="s">
        <v>67</v>
      </c>
      <c r="C127" s="48" t="s">
        <v>63</v>
      </c>
      <c r="D127" s="48" t="s">
        <v>644</v>
      </c>
      <c r="E127" s="48" t="s">
        <v>113</v>
      </c>
      <c r="F127" s="108">
        <v>1610000</v>
      </c>
      <c r="G127" s="108">
        <v>1610000</v>
      </c>
      <c r="H127" s="108">
        <v>1610000</v>
      </c>
    </row>
    <row r="128" spans="1:8" ht="25.5">
      <c r="A128" s="49" t="s">
        <v>645</v>
      </c>
      <c r="B128" s="48" t="s">
        <v>67</v>
      </c>
      <c r="C128" s="48" t="s">
        <v>63</v>
      </c>
      <c r="D128" s="48" t="s">
        <v>646</v>
      </c>
      <c r="E128" s="48" t="s">
        <v>59</v>
      </c>
      <c r="F128" s="108">
        <v>473000</v>
      </c>
      <c r="G128" s="108">
        <v>623000</v>
      </c>
      <c r="H128" s="108">
        <v>623000</v>
      </c>
    </row>
    <row r="129" spans="1:8" ht="38.25">
      <c r="A129" s="49" t="s">
        <v>344</v>
      </c>
      <c r="B129" s="48" t="s">
        <v>67</v>
      </c>
      <c r="C129" s="48" t="s">
        <v>63</v>
      </c>
      <c r="D129" s="48" t="s">
        <v>646</v>
      </c>
      <c r="E129" s="48" t="s">
        <v>113</v>
      </c>
      <c r="F129" s="108">
        <v>473000</v>
      </c>
      <c r="G129" s="108">
        <v>623000</v>
      </c>
      <c r="H129" s="108">
        <v>623000</v>
      </c>
    </row>
    <row r="130" spans="1:8">
      <c r="A130" s="49" t="s">
        <v>647</v>
      </c>
      <c r="B130" s="48" t="s">
        <v>67</v>
      </c>
      <c r="C130" s="48" t="s">
        <v>63</v>
      </c>
      <c r="D130" s="48" t="s">
        <v>648</v>
      </c>
      <c r="E130" s="48" t="s">
        <v>59</v>
      </c>
      <c r="F130" s="108">
        <v>150000</v>
      </c>
      <c r="G130" s="108">
        <v>0</v>
      </c>
      <c r="H130" s="108">
        <v>0</v>
      </c>
    </row>
    <row r="131" spans="1:8" ht="38.25">
      <c r="A131" s="49" t="s">
        <v>344</v>
      </c>
      <c r="B131" s="48" t="s">
        <v>67</v>
      </c>
      <c r="C131" s="48" t="s">
        <v>63</v>
      </c>
      <c r="D131" s="48" t="s">
        <v>648</v>
      </c>
      <c r="E131" s="48" t="s">
        <v>113</v>
      </c>
      <c r="F131" s="108">
        <v>150000</v>
      </c>
      <c r="G131" s="108">
        <v>0</v>
      </c>
      <c r="H131" s="108">
        <v>0</v>
      </c>
    </row>
    <row r="132" spans="1:8" ht="102">
      <c r="A132" s="49" t="s">
        <v>649</v>
      </c>
      <c r="B132" s="48" t="s">
        <v>67</v>
      </c>
      <c r="C132" s="48" t="s">
        <v>63</v>
      </c>
      <c r="D132" s="48" t="s">
        <v>650</v>
      </c>
      <c r="E132" s="48" t="s">
        <v>59</v>
      </c>
      <c r="F132" s="108">
        <v>150000</v>
      </c>
      <c r="G132" s="108">
        <v>150000</v>
      </c>
      <c r="H132" s="108">
        <v>150000</v>
      </c>
    </row>
    <row r="133" spans="1:8" ht="38.25">
      <c r="A133" s="49" t="s">
        <v>344</v>
      </c>
      <c r="B133" s="48" t="s">
        <v>67</v>
      </c>
      <c r="C133" s="48" t="s">
        <v>63</v>
      </c>
      <c r="D133" s="48" t="s">
        <v>650</v>
      </c>
      <c r="E133" s="48" t="s">
        <v>113</v>
      </c>
      <c r="F133" s="108">
        <v>150000</v>
      </c>
      <c r="G133" s="108">
        <v>150000</v>
      </c>
      <c r="H133" s="108">
        <v>150000</v>
      </c>
    </row>
    <row r="134" spans="1:8" ht="102">
      <c r="A134" s="49" t="s">
        <v>526</v>
      </c>
      <c r="B134" s="48" t="s">
        <v>67</v>
      </c>
      <c r="C134" s="48" t="s">
        <v>63</v>
      </c>
      <c r="D134" s="48" t="s">
        <v>527</v>
      </c>
      <c r="E134" s="48" t="s">
        <v>59</v>
      </c>
      <c r="F134" s="108">
        <v>35000</v>
      </c>
      <c r="G134" s="108">
        <v>35000</v>
      </c>
      <c r="H134" s="108">
        <v>35000</v>
      </c>
    </row>
    <row r="135" spans="1:8" ht="38.25">
      <c r="A135" s="49" t="s">
        <v>344</v>
      </c>
      <c r="B135" s="48" t="s">
        <v>67</v>
      </c>
      <c r="C135" s="48" t="s">
        <v>63</v>
      </c>
      <c r="D135" s="48" t="s">
        <v>527</v>
      </c>
      <c r="E135" s="48" t="s">
        <v>113</v>
      </c>
      <c r="F135" s="108">
        <v>35000</v>
      </c>
      <c r="G135" s="108">
        <v>35000</v>
      </c>
      <c r="H135" s="108">
        <v>35000</v>
      </c>
    </row>
    <row r="136" spans="1:8" ht="140.25">
      <c r="A136" s="49" t="s">
        <v>377</v>
      </c>
      <c r="B136" s="48" t="s">
        <v>67</v>
      </c>
      <c r="C136" s="48" t="s">
        <v>63</v>
      </c>
      <c r="D136" s="48" t="s">
        <v>58</v>
      </c>
      <c r="E136" s="48" t="s">
        <v>59</v>
      </c>
      <c r="F136" s="108">
        <v>306060.61</v>
      </c>
      <c r="G136" s="108">
        <v>0</v>
      </c>
      <c r="H136" s="108">
        <v>0</v>
      </c>
    </row>
    <row r="137" spans="1:8" ht="38.25">
      <c r="A137" s="49" t="s">
        <v>344</v>
      </c>
      <c r="B137" s="48" t="s">
        <v>67</v>
      </c>
      <c r="C137" s="48" t="s">
        <v>63</v>
      </c>
      <c r="D137" s="48" t="s">
        <v>58</v>
      </c>
      <c r="E137" s="48" t="s">
        <v>113</v>
      </c>
      <c r="F137" s="108">
        <v>306060.61</v>
      </c>
      <c r="G137" s="108">
        <v>0</v>
      </c>
      <c r="H137" s="108">
        <v>0</v>
      </c>
    </row>
    <row r="138" spans="1:8" ht="38.25">
      <c r="A138" s="49" t="s">
        <v>651</v>
      </c>
      <c r="B138" s="48" t="s">
        <v>67</v>
      </c>
      <c r="C138" s="48" t="s">
        <v>63</v>
      </c>
      <c r="D138" s="48" t="s">
        <v>652</v>
      </c>
      <c r="E138" s="48" t="s">
        <v>59</v>
      </c>
      <c r="F138" s="108">
        <v>150000</v>
      </c>
      <c r="G138" s="108">
        <v>150000</v>
      </c>
      <c r="H138" s="108">
        <v>150000</v>
      </c>
    </row>
    <row r="139" spans="1:8" ht="38.25">
      <c r="A139" s="49" t="s">
        <v>344</v>
      </c>
      <c r="B139" s="48" t="s">
        <v>67</v>
      </c>
      <c r="C139" s="48" t="s">
        <v>63</v>
      </c>
      <c r="D139" s="48" t="s">
        <v>652</v>
      </c>
      <c r="E139" s="48" t="s">
        <v>113</v>
      </c>
      <c r="F139" s="108">
        <v>150000</v>
      </c>
      <c r="G139" s="108">
        <v>150000</v>
      </c>
      <c r="H139" s="108">
        <v>150000</v>
      </c>
    </row>
    <row r="140" spans="1:8" ht="25.5">
      <c r="A140" s="49" t="s">
        <v>152</v>
      </c>
      <c r="B140" s="48" t="s">
        <v>67</v>
      </c>
      <c r="C140" s="48" t="s">
        <v>67</v>
      </c>
      <c r="D140" s="48" t="s">
        <v>95</v>
      </c>
      <c r="E140" s="48" t="s">
        <v>59</v>
      </c>
      <c r="F140" s="108">
        <v>1978000</v>
      </c>
      <c r="G140" s="108">
        <v>1978000</v>
      </c>
      <c r="H140" s="108">
        <v>1978000</v>
      </c>
    </row>
    <row r="141" spans="1:8" ht="38.25">
      <c r="A141" s="49" t="s">
        <v>363</v>
      </c>
      <c r="B141" s="48" t="s">
        <v>67</v>
      </c>
      <c r="C141" s="48" t="s">
        <v>67</v>
      </c>
      <c r="D141" s="48" t="s">
        <v>151</v>
      </c>
      <c r="E141" s="48" t="s">
        <v>59</v>
      </c>
      <c r="F141" s="108">
        <v>1978000</v>
      </c>
      <c r="G141" s="108">
        <v>1978000</v>
      </c>
      <c r="H141" s="108">
        <v>1978000</v>
      </c>
    </row>
    <row r="142" spans="1:8" ht="38.25">
      <c r="A142" s="49" t="s">
        <v>344</v>
      </c>
      <c r="B142" s="48" t="s">
        <v>67</v>
      </c>
      <c r="C142" s="48" t="s">
        <v>67</v>
      </c>
      <c r="D142" s="48" t="s">
        <v>151</v>
      </c>
      <c r="E142" s="48" t="s">
        <v>113</v>
      </c>
      <c r="F142" s="108">
        <v>1978000</v>
      </c>
      <c r="G142" s="108">
        <v>1978000</v>
      </c>
      <c r="H142" s="108">
        <v>1978000</v>
      </c>
    </row>
    <row r="143" spans="1:8">
      <c r="A143" s="49" t="s">
        <v>485</v>
      </c>
      <c r="B143" s="48" t="s">
        <v>126</v>
      </c>
      <c r="C143" s="48" t="s">
        <v>87</v>
      </c>
      <c r="D143" s="48" t="s">
        <v>95</v>
      </c>
      <c r="E143" s="48" t="s">
        <v>59</v>
      </c>
      <c r="F143" s="108">
        <v>43000</v>
      </c>
      <c r="G143" s="108">
        <v>55000</v>
      </c>
      <c r="H143" s="108">
        <v>53000</v>
      </c>
    </row>
    <row r="144" spans="1:8" ht="25.5">
      <c r="A144" s="49" t="s">
        <v>486</v>
      </c>
      <c r="B144" s="48" t="s">
        <v>126</v>
      </c>
      <c r="C144" s="48" t="s">
        <v>62</v>
      </c>
      <c r="D144" s="48" t="s">
        <v>95</v>
      </c>
      <c r="E144" s="48" t="s">
        <v>59</v>
      </c>
      <c r="F144" s="108">
        <v>43000</v>
      </c>
      <c r="G144" s="108">
        <v>55000</v>
      </c>
      <c r="H144" s="108">
        <v>53000</v>
      </c>
    </row>
    <row r="145" spans="1:8" ht="51">
      <c r="A145" s="49" t="s">
        <v>653</v>
      </c>
      <c r="B145" s="48" t="s">
        <v>126</v>
      </c>
      <c r="C145" s="48" t="s">
        <v>62</v>
      </c>
      <c r="D145" s="48" t="s">
        <v>654</v>
      </c>
      <c r="E145" s="48" t="s">
        <v>59</v>
      </c>
      <c r="F145" s="108">
        <v>43000</v>
      </c>
      <c r="G145" s="108">
        <v>55000</v>
      </c>
      <c r="H145" s="108">
        <v>53000</v>
      </c>
    </row>
    <row r="146" spans="1:8" ht="38.25">
      <c r="A146" s="49" t="s">
        <v>344</v>
      </c>
      <c r="B146" s="48" t="s">
        <v>126</v>
      </c>
      <c r="C146" s="48" t="s">
        <v>62</v>
      </c>
      <c r="D146" s="48" t="s">
        <v>654</v>
      </c>
      <c r="E146" s="48" t="s">
        <v>113</v>
      </c>
      <c r="F146" s="108">
        <v>43000</v>
      </c>
      <c r="G146" s="108">
        <v>55000</v>
      </c>
      <c r="H146" s="108">
        <v>53000</v>
      </c>
    </row>
    <row r="147" spans="1:8">
      <c r="A147" s="49" t="s">
        <v>110</v>
      </c>
      <c r="B147" s="48" t="s">
        <v>61</v>
      </c>
      <c r="C147" s="48" t="s">
        <v>87</v>
      </c>
      <c r="D147" s="48" t="s">
        <v>95</v>
      </c>
      <c r="E147" s="48" t="s">
        <v>59</v>
      </c>
      <c r="F147" s="108">
        <v>117895348.48</v>
      </c>
      <c r="G147" s="108">
        <v>116464525.2</v>
      </c>
      <c r="H147" s="108">
        <v>110392949.44</v>
      </c>
    </row>
    <row r="148" spans="1:8">
      <c r="A148" s="49" t="s">
        <v>109</v>
      </c>
      <c r="B148" s="48" t="s">
        <v>61</v>
      </c>
      <c r="C148" s="48" t="s">
        <v>65</v>
      </c>
      <c r="D148" s="48" t="s">
        <v>95</v>
      </c>
      <c r="E148" s="48" t="s">
        <v>59</v>
      </c>
      <c r="F148" s="108">
        <v>29496500</v>
      </c>
      <c r="G148" s="108">
        <v>28689000</v>
      </c>
      <c r="H148" s="108">
        <v>28649000</v>
      </c>
    </row>
    <row r="149" spans="1:8" ht="38.25">
      <c r="A149" s="49" t="s">
        <v>378</v>
      </c>
      <c r="B149" s="48" t="s">
        <v>61</v>
      </c>
      <c r="C149" s="48" t="s">
        <v>65</v>
      </c>
      <c r="D149" s="48" t="s">
        <v>89</v>
      </c>
      <c r="E149" s="48" t="s">
        <v>59</v>
      </c>
      <c r="F149" s="108">
        <v>13644000</v>
      </c>
      <c r="G149" s="108">
        <v>13644000</v>
      </c>
      <c r="H149" s="108">
        <v>13644000</v>
      </c>
    </row>
    <row r="150" spans="1:8" ht="38.25">
      <c r="A150" s="49" t="s">
        <v>376</v>
      </c>
      <c r="B150" s="48" t="s">
        <v>61</v>
      </c>
      <c r="C150" s="48" t="s">
        <v>65</v>
      </c>
      <c r="D150" s="48" t="s">
        <v>89</v>
      </c>
      <c r="E150" s="48" t="s">
        <v>90</v>
      </c>
      <c r="F150" s="108">
        <v>13644000</v>
      </c>
      <c r="G150" s="108">
        <v>13644000</v>
      </c>
      <c r="H150" s="108">
        <v>13644000</v>
      </c>
    </row>
    <row r="151" spans="1:8" ht="153">
      <c r="A151" s="49" t="s">
        <v>487</v>
      </c>
      <c r="B151" s="48" t="s">
        <v>61</v>
      </c>
      <c r="C151" s="48" t="s">
        <v>65</v>
      </c>
      <c r="D151" s="48" t="s">
        <v>488</v>
      </c>
      <c r="E151" s="48" t="s">
        <v>59</v>
      </c>
      <c r="F151" s="108">
        <v>222000</v>
      </c>
      <c r="G151" s="108">
        <v>222000</v>
      </c>
      <c r="H151" s="108">
        <v>222000</v>
      </c>
    </row>
    <row r="152" spans="1:8" ht="38.25">
      <c r="A152" s="49" t="s">
        <v>376</v>
      </c>
      <c r="B152" s="48" t="s">
        <v>61</v>
      </c>
      <c r="C152" s="48" t="s">
        <v>65</v>
      </c>
      <c r="D152" s="48" t="s">
        <v>488</v>
      </c>
      <c r="E152" s="48" t="s">
        <v>90</v>
      </c>
      <c r="F152" s="108">
        <v>222000</v>
      </c>
      <c r="G152" s="108">
        <v>222000</v>
      </c>
      <c r="H152" s="108">
        <v>222000</v>
      </c>
    </row>
    <row r="153" spans="1:8" ht="25.5">
      <c r="A153" s="49" t="s">
        <v>655</v>
      </c>
      <c r="B153" s="48" t="s">
        <v>61</v>
      </c>
      <c r="C153" s="48" t="s">
        <v>65</v>
      </c>
      <c r="D153" s="48" t="s">
        <v>656</v>
      </c>
      <c r="E153" s="48" t="s">
        <v>59</v>
      </c>
      <c r="F153" s="108">
        <v>791000</v>
      </c>
      <c r="G153" s="108">
        <v>0</v>
      </c>
      <c r="H153" s="108">
        <v>0</v>
      </c>
    </row>
    <row r="154" spans="1:8" ht="38.25">
      <c r="A154" s="49" t="s">
        <v>376</v>
      </c>
      <c r="B154" s="48" t="s">
        <v>61</v>
      </c>
      <c r="C154" s="48" t="s">
        <v>65</v>
      </c>
      <c r="D154" s="48" t="s">
        <v>656</v>
      </c>
      <c r="E154" s="48" t="s">
        <v>90</v>
      </c>
      <c r="F154" s="108">
        <v>791000</v>
      </c>
      <c r="G154" s="108">
        <v>0</v>
      </c>
      <c r="H154" s="108">
        <v>0</v>
      </c>
    </row>
    <row r="155" spans="1:8" ht="76.5">
      <c r="A155" s="49" t="s">
        <v>379</v>
      </c>
      <c r="B155" s="48" t="s">
        <v>61</v>
      </c>
      <c r="C155" s="48" t="s">
        <v>65</v>
      </c>
      <c r="D155" s="48" t="s">
        <v>657</v>
      </c>
      <c r="E155" s="48" t="s">
        <v>59</v>
      </c>
      <c r="F155" s="108">
        <v>14476000</v>
      </c>
      <c r="G155" s="108">
        <v>14476000</v>
      </c>
      <c r="H155" s="108">
        <v>14476000</v>
      </c>
    </row>
    <row r="156" spans="1:8" ht="38.25">
      <c r="A156" s="49" t="s">
        <v>376</v>
      </c>
      <c r="B156" s="48" t="s">
        <v>61</v>
      </c>
      <c r="C156" s="48" t="s">
        <v>65</v>
      </c>
      <c r="D156" s="48" t="s">
        <v>657</v>
      </c>
      <c r="E156" s="48" t="s">
        <v>90</v>
      </c>
      <c r="F156" s="108">
        <v>14476000</v>
      </c>
      <c r="G156" s="108">
        <v>14476000</v>
      </c>
      <c r="H156" s="108">
        <v>14476000</v>
      </c>
    </row>
    <row r="157" spans="1:8" ht="25.5">
      <c r="A157" s="49" t="s">
        <v>658</v>
      </c>
      <c r="B157" s="48" t="s">
        <v>61</v>
      </c>
      <c r="C157" s="48" t="s">
        <v>65</v>
      </c>
      <c r="D157" s="48" t="s">
        <v>659</v>
      </c>
      <c r="E157" s="48" t="s">
        <v>59</v>
      </c>
      <c r="F157" s="108">
        <v>100000</v>
      </c>
      <c r="G157" s="108">
        <v>100000</v>
      </c>
      <c r="H157" s="108">
        <v>60000</v>
      </c>
    </row>
    <row r="158" spans="1:8" ht="38.25">
      <c r="A158" s="49" t="s">
        <v>376</v>
      </c>
      <c r="B158" s="48" t="s">
        <v>61</v>
      </c>
      <c r="C158" s="48" t="s">
        <v>65</v>
      </c>
      <c r="D158" s="48" t="s">
        <v>659</v>
      </c>
      <c r="E158" s="48" t="s">
        <v>90</v>
      </c>
      <c r="F158" s="108">
        <v>100000</v>
      </c>
      <c r="G158" s="108">
        <v>100000</v>
      </c>
      <c r="H158" s="108">
        <v>60000</v>
      </c>
    </row>
    <row r="159" spans="1:8" ht="63.75">
      <c r="A159" s="49" t="s">
        <v>380</v>
      </c>
      <c r="B159" s="48" t="s">
        <v>61</v>
      </c>
      <c r="C159" s="48" t="s">
        <v>65</v>
      </c>
      <c r="D159" s="48" t="s">
        <v>86</v>
      </c>
      <c r="E159" s="48" t="s">
        <v>59</v>
      </c>
      <c r="F159" s="108">
        <v>247000</v>
      </c>
      <c r="G159" s="108">
        <v>247000</v>
      </c>
      <c r="H159" s="108">
        <v>247000</v>
      </c>
    </row>
    <row r="160" spans="1:8" ht="38.25">
      <c r="A160" s="49" t="s">
        <v>376</v>
      </c>
      <c r="B160" s="48" t="s">
        <v>61</v>
      </c>
      <c r="C160" s="48" t="s">
        <v>65</v>
      </c>
      <c r="D160" s="48" t="s">
        <v>86</v>
      </c>
      <c r="E160" s="48" t="s">
        <v>90</v>
      </c>
      <c r="F160" s="108">
        <v>247000</v>
      </c>
      <c r="G160" s="108">
        <v>247000</v>
      </c>
      <c r="H160" s="108">
        <v>247000</v>
      </c>
    </row>
    <row r="161" spans="1:8" ht="38.25">
      <c r="A161" s="49" t="s">
        <v>660</v>
      </c>
      <c r="B161" s="48" t="s">
        <v>61</v>
      </c>
      <c r="C161" s="48" t="s">
        <v>65</v>
      </c>
      <c r="D161" s="48" t="s">
        <v>661</v>
      </c>
      <c r="E161" s="48" t="s">
        <v>59</v>
      </c>
      <c r="F161" s="108">
        <v>16500</v>
      </c>
      <c r="G161" s="108">
        <v>0</v>
      </c>
      <c r="H161" s="108">
        <v>0</v>
      </c>
    </row>
    <row r="162" spans="1:8" ht="38.25">
      <c r="A162" s="49" t="s">
        <v>376</v>
      </c>
      <c r="B162" s="48" t="s">
        <v>61</v>
      </c>
      <c r="C162" s="48" t="s">
        <v>65</v>
      </c>
      <c r="D162" s="48" t="s">
        <v>661</v>
      </c>
      <c r="E162" s="48" t="s">
        <v>90</v>
      </c>
      <c r="F162" s="108">
        <v>16500</v>
      </c>
      <c r="G162" s="108">
        <v>0</v>
      </c>
      <c r="H162" s="108">
        <v>0</v>
      </c>
    </row>
    <row r="163" spans="1:8">
      <c r="A163" s="49" t="s">
        <v>108</v>
      </c>
      <c r="B163" s="48" t="s">
        <v>61</v>
      </c>
      <c r="C163" s="48" t="s">
        <v>62</v>
      </c>
      <c r="D163" s="48" t="s">
        <v>95</v>
      </c>
      <c r="E163" s="48" t="s">
        <v>59</v>
      </c>
      <c r="F163" s="108">
        <v>59346848.479999997</v>
      </c>
      <c r="G163" s="108">
        <v>58723525.200000003</v>
      </c>
      <c r="H163" s="108">
        <v>52691949.439999998</v>
      </c>
    </row>
    <row r="164" spans="1:8" ht="38.25">
      <c r="A164" s="49" t="s">
        <v>378</v>
      </c>
      <c r="B164" s="48" t="s">
        <v>61</v>
      </c>
      <c r="C164" s="48" t="s">
        <v>62</v>
      </c>
      <c r="D164" s="48" t="s">
        <v>107</v>
      </c>
      <c r="E164" s="48" t="s">
        <v>59</v>
      </c>
      <c r="F164" s="108">
        <v>13012000</v>
      </c>
      <c r="G164" s="108">
        <v>12388676.720000001</v>
      </c>
      <c r="H164" s="108">
        <v>12428949.439999999</v>
      </c>
    </row>
    <row r="165" spans="1:8" ht="38.25">
      <c r="A165" s="49" t="s">
        <v>376</v>
      </c>
      <c r="B165" s="48" t="s">
        <v>61</v>
      </c>
      <c r="C165" s="48" t="s">
        <v>62</v>
      </c>
      <c r="D165" s="48" t="s">
        <v>107</v>
      </c>
      <c r="E165" s="48" t="s">
        <v>90</v>
      </c>
      <c r="F165" s="108">
        <v>13012000</v>
      </c>
      <c r="G165" s="108">
        <v>12388676.720000001</v>
      </c>
      <c r="H165" s="108">
        <v>12428949.439999999</v>
      </c>
    </row>
    <row r="166" spans="1:8" ht="38.25">
      <c r="A166" s="49" t="s">
        <v>662</v>
      </c>
      <c r="B166" s="48" t="s">
        <v>61</v>
      </c>
      <c r="C166" s="48" t="s">
        <v>62</v>
      </c>
      <c r="D166" s="48" t="s">
        <v>663</v>
      </c>
      <c r="E166" s="48" t="s">
        <v>59</v>
      </c>
      <c r="F166" s="108">
        <v>50000</v>
      </c>
      <c r="G166" s="108">
        <v>50000</v>
      </c>
      <c r="H166" s="108">
        <v>50000</v>
      </c>
    </row>
    <row r="167" spans="1:8" ht="25.5">
      <c r="A167" s="49" t="s">
        <v>365</v>
      </c>
      <c r="B167" s="48" t="s">
        <v>61</v>
      </c>
      <c r="C167" s="48" t="s">
        <v>62</v>
      </c>
      <c r="D167" s="48" t="s">
        <v>663</v>
      </c>
      <c r="E167" s="48" t="s">
        <v>137</v>
      </c>
      <c r="F167" s="108">
        <v>50000</v>
      </c>
      <c r="G167" s="108">
        <v>50000</v>
      </c>
      <c r="H167" s="108">
        <v>50000</v>
      </c>
    </row>
    <row r="168" spans="1:8" ht="38.25">
      <c r="A168" s="49" t="s">
        <v>381</v>
      </c>
      <c r="B168" s="48" t="s">
        <v>61</v>
      </c>
      <c r="C168" s="48" t="s">
        <v>62</v>
      </c>
      <c r="D168" s="48" t="s">
        <v>64</v>
      </c>
      <c r="E168" s="48" t="s">
        <v>59</v>
      </c>
      <c r="F168" s="108">
        <v>1441000</v>
      </c>
      <c r="G168" s="108">
        <v>1441000</v>
      </c>
      <c r="H168" s="108">
        <v>1441000</v>
      </c>
    </row>
    <row r="169" spans="1:8" ht="38.25">
      <c r="A169" s="49" t="s">
        <v>376</v>
      </c>
      <c r="B169" s="48" t="s">
        <v>61</v>
      </c>
      <c r="C169" s="48" t="s">
        <v>62</v>
      </c>
      <c r="D169" s="48" t="s">
        <v>64</v>
      </c>
      <c r="E169" s="48" t="s">
        <v>90</v>
      </c>
      <c r="F169" s="108">
        <v>1441000</v>
      </c>
      <c r="G169" s="108">
        <v>1441000</v>
      </c>
      <c r="H169" s="108">
        <v>1441000</v>
      </c>
    </row>
    <row r="170" spans="1:8" ht="76.5">
      <c r="A170" s="49" t="s">
        <v>379</v>
      </c>
      <c r="B170" s="48" t="s">
        <v>61</v>
      </c>
      <c r="C170" s="48" t="s">
        <v>62</v>
      </c>
      <c r="D170" s="48" t="s">
        <v>76</v>
      </c>
      <c r="E170" s="48" t="s">
        <v>59</v>
      </c>
      <c r="F170" s="108">
        <v>38130000</v>
      </c>
      <c r="G170" s="108">
        <v>38130000</v>
      </c>
      <c r="H170" s="108">
        <v>38130000</v>
      </c>
    </row>
    <row r="171" spans="1:8" ht="38.25">
      <c r="A171" s="49" t="s">
        <v>376</v>
      </c>
      <c r="B171" s="48" t="s">
        <v>61</v>
      </c>
      <c r="C171" s="48" t="s">
        <v>62</v>
      </c>
      <c r="D171" s="48" t="s">
        <v>76</v>
      </c>
      <c r="E171" s="48" t="s">
        <v>90</v>
      </c>
      <c r="F171" s="108">
        <v>38130000</v>
      </c>
      <c r="G171" s="108">
        <v>38130000</v>
      </c>
      <c r="H171" s="108">
        <v>38130000</v>
      </c>
    </row>
    <row r="172" spans="1:8" ht="76.5">
      <c r="A172" s="49" t="s">
        <v>382</v>
      </c>
      <c r="B172" s="48" t="s">
        <v>61</v>
      </c>
      <c r="C172" s="48" t="s">
        <v>62</v>
      </c>
      <c r="D172" s="48" t="s">
        <v>77</v>
      </c>
      <c r="E172" s="48" t="s">
        <v>59</v>
      </c>
      <c r="F172" s="108">
        <v>429000</v>
      </c>
      <c r="G172" s="108">
        <v>429000</v>
      </c>
      <c r="H172" s="108">
        <v>429000</v>
      </c>
    </row>
    <row r="173" spans="1:8" ht="38.25">
      <c r="A173" s="49" t="s">
        <v>376</v>
      </c>
      <c r="B173" s="48" t="s">
        <v>61</v>
      </c>
      <c r="C173" s="48" t="s">
        <v>62</v>
      </c>
      <c r="D173" s="48" t="s">
        <v>77</v>
      </c>
      <c r="E173" s="48" t="s">
        <v>90</v>
      </c>
      <c r="F173" s="108">
        <v>429000</v>
      </c>
      <c r="G173" s="108">
        <v>429000</v>
      </c>
      <c r="H173" s="108">
        <v>429000</v>
      </c>
    </row>
    <row r="174" spans="1:8" ht="76.5">
      <c r="A174" s="49" t="s">
        <v>383</v>
      </c>
      <c r="B174" s="48" t="s">
        <v>61</v>
      </c>
      <c r="C174" s="48" t="s">
        <v>62</v>
      </c>
      <c r="D174" s="48" t="s">
        <v>79</v>
      </c>
      <c r="E174" s="48" t="s">
        <v>59</v>
      </c>
      <c r="F174" s="108">
        <v>113000</v>
      </c>
      <c r="G174" s="108">
        <v>113000</v>
      </c>
      <c r="H174" s="108">
        <v>113000</v>
      </c>
    </row>
    <row r="175" spans="1:8" ht="38.25">
      <c r="A175" s="49" t="s">
        <v>376</v>
      </c>
      <c r="B175" s="48" t="s">
        <v>61</v>
      </c>
      <c r="C175" s="48" t="s">
        <v>62</v>
      </c>
      <c r="D175" s="48" t="s">
        <v>79</v>
      </c>
      <c r="E175" s="48" t="s">
        <v>90</v>
      </c>
      <c r="F175" s="108">
        <v>113000</v>
      </c>
      <c r="G175" s="108">
        <v>113000</v>
      </c>
      <c r="H175" s="108">
        <v>113000</v>
      </c>
    </row>
    <row r="176" spans="1:8" ht="63.75">
      <c r="A176" s="49" t="s">
        <v>384</v>
      </c>
      <c r="B176" s="48" t="s">
        <v>61</v>
      </c>
      <c r="C176" s="48" t="s">
        <v>62</v>
      </c>
      <c r="D176" s="48" t="s">
        <v>80</v>
      </c>
      <c r="E176" s="48" t="s">
        <v>59</v>
      </c>
      <c r="F176" s="108">
        <v>100000</v>
      </c>
      <c r="G176" s="108">
        <v>100000</v>
      </c>
      <c r="H176" s="108">
        <v>100000</v>
      </c>
    </row>
    <row r="177" spans="1:8" ht="38.25">
      <c r="A177" s="49" t="s">
        <v>376</v>
      </c>
      <c r="B177" s="48" t="s">
        <v>61</v>
      </c>
      <c r="C177" s="48" t="s">
        <v>62</v>
      </c>
      <c r="D177" s="48" t="s">
        <v>80</v>
      </c>
      <c r="E177" s="48" t="s">
        <v>90</v>
      </c>
      <c r="F177" s="108">
        <v>100000</v>
      </c>
      <c r="G177" s="108">
        <v>100000</v>
      </c>
      <c r="H177" s="108">
        <v>100000</v>
      </c>
    </row>
    <row r="178" spans="1:8">
      <c r="A178" s="49" t="s">
        <v>664</v>
      </c>
      <c r="B178" s="48" t="s">
        <v>61</v>
      </c>
      <c r="C178" s="48" t="s">
        <v>62</v>
      </c>
      <c r="D178" s="48" t="s">
        <v>665</v>
      </c>
      <c r="E178" s="48" t="s">
        <v>59</v>
      </c>
      <c r="F178" s="108">
        <v>240000</v>
      </c>
      <c r="G178" s="108">
        <v>240000</v>
      </c>
      <c r="H178" s="108">
        <v>0</v>
      </c>
    </row>
    <row r="179" spans="1:8" ht="38.25">
      <c r="A179" s="49" t="s">
        <v>376</v>
      </c>
      <c r="B179" s="48" t="s">
        <v>61</v>
      </c>
      <c r="C179" s="48" t="s">
        <v>62</v>
      </c>
      <c r="D179" s="48" t="s">
        <v>665</v>
      </c>
      <c r="E179" s="48" t="s">
        <v>90</v>
      </c>
      <c r="F179" s="108">
        <v>240000</v>
      </c>
      <c r="G179" s="108">
        <v>240000</v>
      </c>
      <c r="H179" s="108">
        <v>0</v>
      </c>
    </row>
    <row r="180" spans="1:8" ht="76.5">
      <c r="A180" s="49" t="s">
        <v>489</v>
      </c>
      <c r="B180" s="48" t="s">
        <v>61</v>
      </c>
      <c r="C180" s="48" t="s">
        <v>62</v>
      </c>
      <c r="D180" s="48" t="s">
        <v>279</v>
      </c>
      <c r="E180" s="48" t="s">
        <v>59</v>
      </c>
      <c r="F180" s="108">
        <v>3047000</v>
      </c>
      <c r="G180" s="108">
        <v>3047000</v>
      </c>
      <c r="H180" s="108">
        <v>0</v>
      </c>
    </row>
    <row r="181" spans="1:8" ht="38.25">
      <c r="A181" s="49" t="s">
        <v>376</v>
      </c>
      <c r="B181" s="48" t="s">
        <v>61</v>
      </c>
      <c r="C181" s="48" t="s">
        <v>62</v>
      </c>
      <c r="D181" s="48" t="s">
        <v>279</v>
      </c>
      <c r="E181" s="48" t="s">
        <v>90</v>
      </c>
      <c r="F181" s="108">
        <v>3047000</v>
      </c>
      <c r="G181" s="108">
        <v>3047000</v>
      </c>
      <c r="H181" s="108">
        <v>0</v>
      </c>
    </row>
    <row r="182" spans="1:8" ht="76.5">
      <c r="A182" s="49" t="s">
        <v>385</v>
      </c>
      <c r="B182" s="48" t="s">
        <v>61</v>
      </c>
      <c r="C182" s="48" t="s">
        <v>62</v>
      </c>
      <c r="D182" s="48" t="s">
        <v>278</v>
      </c>
      <c r="E182" s="48" t="s">
        <v>59</v>
      </c>
      <c r="F182" s="108">
        <v>2784848.48</v>
      </c>
      <c r="G182" s="108">
        <v>2784848.48</v>
      </c>
      <c r="H182" s="108">
        <v>0</v>
      </c>
    </row>
    <row r="183" spans="1:8" ht="38.25">
      <c r="A183" s="49" t="s">
        <v>376</v>
      </c>
      <c r="B183" s="48" t="s">
        <v>61</v>
      </c>
      <c r="C183" s="48" t="s">
        <v>62</v>
      </c>
      <c r="D183" s="48" t="s">
        <v>278</v>
      </c>
      <c r="E183" s="48" t="s">
        <v>90</v>
      </c>
      <c r="F183" s="108">
        <v>2784848.48</v>
      </c>
      <c r="G183" s="108">
        <v>2784848.48</v>
      </c>
      <c r="H183" s="108">
        <v>0</v>
      </c>
    </row>
    <row r="184" spans="1:8">
      <c r="A184" s="49" t="s">
        <v>106</v>
      </c>
      <c r="B184" s="48" t="s">
        <v>61</v>
      </c>
      <c r="C184" s="48" t="s">
        <v>63</v>
      </c>
      <c r="D184" s="48" t="s">
        <v>95</v>
      </c>
      <c r="E184" s="48" t="s">
        <v>59</v>
      </c>
      <c r="F184" s="108">
        <v>27523000</v>
      </c>
      <c r="G184" s="108">
        <v>27523000</v>
      </c>
      <c r="H184" s="108">
        <v>27523000</v>
      </c>
    </row>
    <row r="185" spans="1:8" ht="76.5">
      <c r="A185" s="49" t="s">
        <v>379</v>
      </c>
      <c r="B185" s="48" t="s">
        <v>61</v>
      </c>
      <c r="C185" s="48" t="s">
        <v>63</v>
      </c>
      <c r="D185" s="48" t="s">
        <v>76</v>
      </c>
      <c r="E185" s="48" t="s">
        <v>59</v>
      </c>
      <c r="F185" s="108">
        <v>943000</v>
      </c>
      <c r="G185" s="108">
        <v>943000</v>
      </c>
      <c r="H185" s="108">
        <v>943000</v>
      </c>
    </row>
    <row r="186" spans="1:8" ht="38.25">
      <c r="A186" s="49" t="s">
        <v>376</v>
      </c>
      <c r="B186" s="48" t="s">
        <v>61</v>
      </c>
      <c r="C186" s="48" t="s">
        <v>63</v>
      </c>
      <c r="D186" s="48" t="s">
        <v>76</v>
      </c>
      <c r="E186" s="48" t="s">
        <v>90</v>
      </c>
      <c r="F186" s="108">
        <v>943000</v>
      </c>
      <c r="G186" s="108">
        <v>943000</v>
      </c>
      <c r="H186" s="108">
        <v>943000</v>
      </c>
    </row>
    <row r="187" spans="1:8" ht="38.25">
      <c r="A187" s="49" t="s">
        <v>386</v>
      </c>
      <c r="B187" s="48" t="s">
        <v>61</v>
      </c>
      <c r="C187" s="48" t="s">
        <v>63</v>
      </c>
      <c r="D187" s="48" t="s">
        <v>105</v>
      </c>
      <c r="E187" s="48" t="s">
        <v>59</v>
      </c>
      <c r="F187" s="108">
        <v>13780000</v>
      </c>
      <c r="G187" s="108">
        <v>13780000</v>
      </c>
      <c r="H187" s="108">
        <v>13780000</v>
      </c>
    </row>
    <row r="188" spans="1:8" ht="38.25">
      <c r="A188" s="49" t="s">
        <v>376</v>
      </c>
      <c r="B188" s="48" t="s">
        <v>61</v>
      </c>
      <c r="C188" s="48" t="s">
        <v>63</v>
      </c>
      <c r="D188" s="48" t="s">
        <v>105</v>
      </c>
      <c r="E188" s="48" t="s">
        <v>90</v>
      </c>
      <c r="F188" s="108">
        <v>13780000</v>
      </c>
      <c r="G188" s="108">
        <v>13780000</v>
      </c>
      <c r="H188" s="108">
        <v>13780000</v>
      </c>
    </row>
    <row r="189" spans="1:8" ht="38.25">
      <c r="A189" s="49" t="s">
        <v>387</v>
      </c>
      <c r="B189" s="48" t="s">
        <v>61</v>
      </c>
      <c r="C189" s="48" t="s">
        <v>63</v>
      </c>
      <c r="D189" s="48" t="s">
        <v>104</v>
      </c>
      <c r="E189" s="48" t="s">
        <v>59</v>
      </c>
      <c r="F189" s="108">
        <v>12800000</v>
      </c>
      <c r="G189" s="108">
        <v>12800000</v>
      </c>
      <c r="H189" s="108">
        <v>12800000</v>
      </c>
    </row>
    <row r="190" spans="1:8" ht="38.25">
      <c r="A190" s="49" t="s">
        <v>376</v>
      </c>
      <c r="B190" s="48" t="s">
        <v>61</v>
      </c>
      <c r="C190" s="48" t="s">
        <v>63</v>
      </c>
      <c r="D190" s="48" t="s">
        <v>104</v>
      </c>
      <c r="E190" s="48" t="s">
        <v>90</v>
      </c>
      <c r="F190" s="108">
        <v>12800000</v>
      </c>
      <c r="G190" s="108">
        <v>12800000</v>
      </c>
      <c r="H190" s="108">
        <v>12800000</v>
      </c>
    </row>
    <row r="191" spans="1:8">
      <c r="A191" s="49" t="s">
        <v>490</v>
      </c>
      <c r="B191" s="48" t="s">
        <v>61</v>
      </c>
      <c r="C191" s="48" t="s">
        <v>61</v>
      </c>
      <c r="D191" s="48" t="s">
        <v>95</v>
      </c>
      <c r="E191" s="48" t="s">
        <v>59</v>
      </c>
      <c r="F191" s="108">
        <v>989000</v>
      </c>
      <c r="G191" s="108">
        <v>989000</v>
      </c>
      <c r="H191" s="108">
        <v>989000</v>
      </c>
    </row>
    <row r="192" spans="1:8" ht="25.5">
      <c r="A192" s="49" t="s">
        <v>388</v>
      </c>
      <c r="B192" s="48" t="s">
        <v>61</v>
      </c>
      <c r="C192" s="48" t="s">
        <v>61</v>
      </c>
      <c r="D192" s="48" t="s">
        <v>103</v>
      </c>
      <c r="E192" s="48" t="s">
        <v>59</v>
      </c>
      <c r="F192" s="108">
        <v>989000</v>
      </c>
      <c r="G192" s="108">
        <v>989000</v>
      </c>
      <c r="H192" s="108">
        <v>989000</v>
      </c>
    </row>
    <row r="193" spans="1:8" ht="38.25">
      <c r="A193" s="49" t="s">
        <v>376</v>
      </c>
      <c r="B193" s="48" t="s">
        <v>61</v>
      </c>
      <c r="C193" s="48" t="s">
        <v>61</v>
      </c>
      <c r="D193" s="48" t="s">
        <v>103</v>
      </c>
      <c r="E193" s="48" t="s">
        <v>90</v>
      </c>
      <c r="F193" s="108">
        <v>989000</v>
      </c>
      <c r="G193" s="108">
        <v>989000</v>
      </c>
      <c r="H193" s="108">
        <v>989000</v>
      </c>
    </row>
    <row r="194" spans="1:8" ht="25.5">
      <c r="A194" s="49" t="s">
        <v>389</v>
      </c>
      <c r="B194" s="48" t="s">
        <v>61</v>
      </c>
      <c r="C194" s="48" t="s">
        <v>74</v>
      </c>
      <c r="D194" s="48" t="s">
        <v>95</v>
      </c>
      <c r="E194" s="48" t="s">
        <v>59</v>
      </c>
      <c r="F194" s="108">
        <v>540000</v>
      </c>
      <c r="G194" s="108">
        <v>540000</v>
      </c>
      <c r="H194" s="108">
        <v>540000</v>
      </c>
    </row>
    <row r="195" spans="1:8" ht="76.5">
      <c r="A195" s="49" t="s">
        <v>390</v>
      </c>
      <c r="B195" s="48" t="s">
        <v>61</v>
      </c>
      <c r="C195" s="48" t="s">
        <v>74</v>
      </c>
      <c r="D195" s="48" t="s">
        <v>391</v>
      </c>
      <c r="E195" s="48" t="s">
        <v>59</v>
      </c>
      <c r="F195" s="108">
        <v>540000</v>
      </c>
      <c r="G195" s="108">
        <v>540000</v>
      </c>
      <c r="H195" s="108">
        <v>540000</v>
      </c>
    </row>
    <row r="196" spans="1:8" ht="38.25">
      <c r="A196" s="49" t="s">
        <v>376</v>
      </c>
      <c r="B196" s="48" t="s">
        <v>61</v>
      </c>
      <c r="C196" s="48" t="s">
        <v>74</v>
      </c>
      <c r="D196" s="48" t="s">
        <v>391</v>
      </c>
      <c r="E196" s="48" t="s">
        <v>90</v>
      </c>
      <c r="F196" s="108">
        <v>540000</v>
      </c>
      <c r="G196" s="108">
        <v>540000</v>
      </c>
      <c r="H196" s="108">
        <v>540000</v>
      </c>
    </row>
    <row r="197" spans="1:8">
      <c r="A197" s="49" t="s">
        <v>102</v>
      </c>
      <c r="B197" s="48" t="s">
        <v>91</v>
      </c>
      <c r="C197" s="48" t="s">
        <v>87</v>
      </c>
      <c r="D197" s="48" t="s">
        <v>95</v>
      </c>
      <c r="E197" s="48" t="s">
        <v>59</v>
      </c>
      <c r="F197" s="108">
        <v>15285000</v>
      </c>
      <c r="G197" s="108">
        <v>15285000</v>
      </c>
      <c r="H197" s="108">
        <v>15285000</v>
      </c>
    </row>
    <row r="198" spans="1:8">
      <c r="A198" s="49" t="s">
        <v>101</v>
      </c>
      <c r="B198" s="48" t="s">
        <v>91</v>
      </c>
      <c r="C198" s="48" t="s">
        <v>65</v>
      </c>
      <c r="D198" s="48" t="s">
        <v>95</v>
      </c>
      <c r="E198" s="48" t="s">
        <v>59</v>
      </c>
      <c r="F198" s="108">
        <v>15285000</v>
      </c>
      <c r="G198" s="108">
        <v>15285000</v>
      </c>
      <c r="H198" s="108">
        <v>15285000</v>
      </c>
    </row>
    <row r="199" spans="1:8" ht="51">
      <c r="A199" s="49" t="s">
        <v>392</v>
      </c>
      <c r="B199" s="48" t="s">
        <v>91</v>
      </c>
      <c r="C199" s="48" t="s">
        <v>65</v>
      </c>
      <c r="D199" s="48" t="s">
        <v>99</v>
      </c>
      <c r="E199" s="48" t="s">
        <v>59</v>
      </c>
      <c r="F199" s="108">
        <v>97000</v>
      </c>
      <c r="G199" s="108">
        <v>97000</v>
      </c>
      <c r="H199" s="108">
        <v>97000</v>
      </c>
    </row>
    <row r="200" spans="1:8" ht="38.25">
      <c r="A200" s="49" t="s">
        <v>376</v>
      </c>
      <c r="B200" s="48" t="s">
        <v>91</v>
      </c>
      <c r="C200" s="48" t="s">
        <v>65</v>
      </c>
      <c r="D200" s="48" t="s">
        <v>99</v>
      </c>
      <c r="E200" s="48" t="s">
        <v>90</v>
      </c>
      <c r="F200" s="108">
        <v>97000</v>
      </c>
      <c r="G200" s="108">
        <v>97000</v>
      </c>
      <c r="H200" s="108">
        <v>97000</v>
      </c>
    </row>
    <row r="201" spans="1:8" ht="38.25">
      <c r="A201" s="49" t="s">
        <v>378</v>
      </c>
      <c r="B201" s="48" t="s">
        <v>91</v>
      </c>
      <c r="C201" s="48" t="s">
        <v>65</v>
      </c>
      <c r="D201" s="48" t="s">
        <v>98</v>
      </c>
      <c r="E201" s="48" t="s">
        <v>59</v>
      </c>
      <c r="F201" s="108">
        <v>5142000</v>
      </c>
      <c r="G201" s="108">
        <v>5142000</v>
      </c>
      <c r="H201" s="108">
        <v>5142000</v>
      </c>
    </row>
    <row r="202" spans="1:8" ht="38.25">
      <c r="A202" s="49" t="s">
        <v>376</v>
      </c>
      <c r="B202" s="48" t="s">
        <v>91</v>
      </c>
      <c r="C202" s="48" t="s">
        <v>65</v>
      </c>
      <c r="D202" s="48" t="s">
        <v>98</v>
      </c>
      <c r="E202" s="48" t="s">
        <v>90</v>
      </c>
      <c r="F202" s="108">
        <v>5142000</v>
      </c>
      <c r="G202" s="108">
        <v>5142000</v>
      </c>
      <c r="H202" s="108">
        <v>5142000</v>
      </c>
    </row>
    <row r="203" spans="1:8" ht="51">
      <c r="A203" s="49" t="s">
        <v>392</v>
      </c>
      <c r="B203" s="48" t="s">
        <v>91</v>
      </c>
      <c r="C203" s="48" t="s">
        <v>65</v>
      </c>
      <c r="D203" s="48" t="s">
        <v>97</v>
      </c>
      <c r="E203" s="48" t="s">
        <v>59</v>
      </c>
      <c r="F203" s="108">
        <v>64000</v>
      </c>
      <c r="G203" s="108">
        <v>64000</v>
      </c>
      <c r="H203" s="108">
        <v>64000</v>
      </c>
    </row>
    <row r="204" spans="1:8" ht="38.25">
      <c r="A204" s="49" t="s">
        <v>376</v>
      </c>
      <c r="B204" s="48" t="s">
        <v>91</v>
      </c>
      <c r="C204" s="48" t="s">
        <v>65</v>
      </c>
      <c r="D204" s="48" t="s">
        <v>97</v>
      </c>
      <c r="E204" s="48" t="s">
        <v>90</v>
      </c>
      <c r="F204" s="108">
        <v>64000</v>
      </c>
      <c r="G204" s="108">
        <v>64000</v>
      </c>
      <c r="H204" s="108">
        <v>64000</v>
      </c>
    </row>
    <row r="205" spans="1:8" ht="38.25">
      <c r="A205" s="49" t="s">
        <v>378</v>
      </c>
      <c r="B205" s="48" t="s">
        <v>91</v>
      </c>
      <c r="C205" s="48" t="s">
        <v>65</v>
      </c>
      <c r="D205" s="48" t="s">
        <v>96</v>
      </c>
      <c r="E205" s="48" t="s">
        <v>59</v>
      </c>
      <c r="F205" s="108">
        <v>9982000</v>
      </c>
      <c r="G205" s="108">
        <v>9982000</v>
      </c>
      <c r="H205" s="108">
        <v>9982000</v>
      </c>
    </row>
    <row r="206" spans="1:8" ht="38.25">
      <c r="A206" s="49" t="s">
        <v>376</v>
      </c>
      <c r="B206" s="48" t="s">
        <v>91</v>
      </c>
      <c r="C206" s="48" t="s">
        <v>65</v>
      </c>
      <c r="D206" s="48" t="s">
        <v>96</v>
      </c>
      <c r="E206" s="48" t="s">
        <v>90</v>
      </c>
      <c r="F206" s="108">
        <v>9982000</v>
      </c>
      <c r="G206" s="108">
        <v>9982000</v>
      </c>
      <c r="H206" s="108">
        <v>9982000</v>
      </c>
    </row>
    <row r="207" spans="1:8">
      <c r="A207" s="49" t="s">
        <v>150</v>
      </c>
      <c r="B207" s="48" t="s">
        <v>70</v>
      </c>
      <c r="C207" s="48" t="s">
        <v>87</v>
      </c>
      <c r="D207" s="48" t="s">
        <v>95</v>
      </c>
      <c r="E207" s="48" t="s">
        <v>59</v>
      </c>
      <c r="F207" s="108">
        <v>5194200</v>
      </c>
      <c r="G207" s="108">
        <v>5194200</v>
      </c>
      <c r="H207" s="108">
        <v>4012200</v>
      </c>
    </row>
    <row r="208" spans="1:8">
      <c r="A208" s="49" t="s">
        <v>149</v>
      </c>
      <c r="B208" s="48" t="s">
        <v>70</v>
      </c>
      <c r="C208" s="48" t="s">
        <v>65</v>
      </c>
      <c r="D208" s="48" t="s">
        <v>95</v>
      </c>
      <c r="E208" s="48" t="s">
        <v>59</v>
      </c>
      <c r="F208" s="108">
        <v>2329200</v>
      </c>
      <c r="G208" s="108">
        <v>2329200</v>
      </c>
      <c r="H208" s="108">
        <v>2329200</v>
      </c>
    </row>
    <row r="209" spans="1:8" ht="25.5">
      <c r="A209" s="49" t="s">
        <v>364</v>
      </c>
      <c r="B209" s="48" t="s">
        <v>70</v>
      </c>
      <c r="C209" s="48" t="s">
        <v>65</v>
      </c>
      <c r="D209" s="48" t="s">
        <v>147</v>
      </c>
      <c r="E209" s="48" t="s">
        <v>59</v>
      </c>
      <c r="F209" s="108">
        <v>2310000</v>
      </c>
      <c r="G209" s="108">
        <v>2310000</v>
      </c>
      <c r="H209" s="108">
        <v>2310000</v>
      </c>
    </row>
    <row r="210" spans="1:8" ht="25.5">
      <c r="A210" s="49" t="s">
        <v>365</v>
      </c>
      <c r="B210" s="48" t="s">
        <v>70</v>
      </c>
      <c r="C210" s="48" t="s">
        <v>65</v>
      </c>
      <c r="D210" s="48" t="s">
        <v>147</v>
      </c>
      <c r="E210" s="48" t="s">
        <v>137</v>
      </c>
      <c r="F210" s="108">
        <v>2310000</v>
      </c>
      <c r="G210" s="108">
        <v>2310000</v>
      </c>
      <c r="H210" s="108">
        <v>2310000</v>
      </c>
    </row>
    <row r="211" spans="1:8" ht="114.75">
      <c r="A211" s="49" t="s">
        <v>491</v>
      </c>
      <c r="B211" s="48" t="s">
        <v>70</v>
      </c>
      <c r="C211" s="48" t="s">
        <v>65</v>
      </c>
      <c r="D211" s="48" t="s">
        <v>492</v>
      </c>
      <c r="E211" s="48" t="s">
        <v>59</v>
      </c>
      <c r="F211" s="108">
        <v>19200</v>
      </c>
      <c r="G211" s="108">
        <v>19200</v>
      </c>
      <c r="H211" s="108">
        <v>19200</v>
      </c>
    </row>
    <row r="212" spans="1:8" ht="25.5">
      <c r="A212" s="49" t="s">
        <v>365</v>
      </c>
      <c r="B212" s="48" t="s">
        <v>70</v>
      </c>
      <c r="C212" s="48" t="s">
        <v>65</v>
      </c>
      <c r="D212" s="48" t="s">
        <v>492</v>
      </c>
      <c r="E212" s="48" t="s">
        <v>137</v>
      </c>
      <c r="F212" s="108">
        <v>19200</v>
      </c>
      <c r="G212" s="108">
        <v>19200</v>
      </c>
      <c r="H212" s="108">
        <v>19200</v>
      </c>
    </row>
    <row r="213" spans="1:8">
      <c r="A213" s="49" t="s">
        <v>144</v>
      </c>
      <c r="B213" s="48" t="s">
        <v>70</v>
      </c>
      <c r="C213" s="48" t="s">
        <v>73</v>
      </c>
      <c r="D213" s="48" t="s">
        <v>95</v>
      </c>
      <c r="E213" s="48" t="s">
        <v>59</v>
      </c>
      <c r="F213" s="108">
        <v>2828000</v>
      </c>
      <c r="G213" s="108">
        <v>2828000</v>
      </c>
      <c r="H213" s="108">
        <v>1646000</v>
      </c>
    </row>
    <row r="214" spans="1:8" ht="89.25">
      <c r="A214" s="49" t="s">
        <v>366</v>
      </c>
      <c r="B214" s="48" t="s">
        <v>70</v>
      </c>
      <c r="C214" s="48" t="s">
        <v>73</v>
      </c>
      <c r="D214" s="48" t="s">
        <v>78</v>
      </c>
      <c r="E214" s="48" t="s">
        <v>59</v>
      </c>
      <c r="F214" s="108">
        <v>1646000</v>
      </c>
      <c r="G214" s="108">
        <v>1646000</v>
      </c>
      <c r="H214" s="108">
        <v>1646000</v>
      </c>
    </row>
    <row r="215" spans="1:8" ht="25.5">
      <c r="A215" s="49" t="s">
        <v>365</v>
      </c>
      <c r="B215" s="48" t="s">
        <v>70</v>
      </c>
      <c r="C215" s="48" t="s">
        <v>73</v>
      </c>
      <c r="D215" s="48" t="s">
        <v>78</v>
      </c>
      <c r="E215" s="48" t="s">
        <v>137</v>
      </c>
      <c r="F215" s="108">
        <v>1646000</v>
      </c>
      <c r="G215" s="108">
        <v>1646000</v>
      </c>
      <c r="H215" s="108">
        <v>1646000</v>
      </c>
    </row>
    <row r="216" spans="1:8" ht="38.25">
      <c r="A216" s="49" t="s">
        <v>367</v>
      </c>
      <c r="B216" s="48" t="s">
        <v>70</v>
      </c>
      <c r="C216" s="48" t="s">
        <v>73</v>
      </c>
      <c r="D216" s="48" t="s">
        <v>368</v>
      </c>
      <c r="E216" s="48" t="s">
        <v>59</v>
      </c>
      <c r="F216" s="108">
        <v>1182000</v>
      </c>
      <c r="G216" s="108">
        <v>1182000</v>
      </c>
      <c r="H216" s="108">
        <v>0</v>
      </c>
    </row>
    <row r="217" spans="1:8" ht="38.25">
      <c r="A217" s="49" t="s">
        <v>358</v>
      </c>
      <c r="B217" s="48" t="s">
        <v>70</v>
      </c>
      <c r="C217" s="48" t="s">
        <v>73</v>
      </c>
      <c r="D217" s="48" t="s">
        <v>368</v>
      </c>
      <c r="E217" s="48" t="s">
        <v>145</v>
      </c>
      <c r="F217" s="108">
        <v>1182000</v>
      </c>
      <c r="G217" s="108">
        <v>1182000</v>
      </c>
      <c r="H217" s="108">
        <v>0</v>
      </c>
    </row>
    <row r="218" spans="1:8" ht="25.5">
      <c r="A218" s="49" t="s">
        <v>140</v>
      </c>
      <c r="B218" s="48" t="s">
        <v>70</v>
      </c>
      <c r="C218" s="48" t="s">
        <v>126</v>
      </c>
      <c r="D218" s="48" t="s">
        <v>95</v>
      </c>
      <c r="E218" s="48" t="s">
        <v>59</v>
      </c>
      <c r="F218" s="108">
        <v>37000</v>
      </c>
      <c r="G218" s="108">
        <v>37000</v>
      </c>
      <c r="H218" s="108">
        <v>37000</v>
      </c>
    </row>
    <row r="219" spans="1:8" ht="51">
      <c r="A219" s="49" t="s">
        <v>666</v>
      </c>
      <c r="B219" s="48" t="s">
        <v>70</v>
      </c>
      <c r="C219" s="48" t="s">
        <v>126</v>
      </c>
      <c r="D219" s="48" t="s">
        <v>522</v>
      </c>
      <c r="E219" s="48" t="s">
        <v>59</v>
      </c>
      <c r="F219" s="108">
        <v>2000</v>
      </c>
      <c r="G219" s="108">
        <v>2000</v>
      </c>
      <c r="H219" s="108">
        <v>2000</v>
      </c>
    </row>
    <row r="220" spans="1:8" ht="38.25">
      <c r="A220" s="49" t="s">
        <v>344</v>
      </c>
      <c r="B220" s="48" t="s">
        <v>70</v>
      </c>
      <c r="C220" s="48" t="s">
        <v>126</v>
      </c>
      <c r="D220" s="48" t="s">
        <v>522</v>
      </c>
      <c r="E220" s="48" t="s">
        <v>113</v>
      </c>
      <c r="F220" s="108">
        <v>2000</v>
      </c>
      <c r="G220" s="108">
        <v>2000</v>
      </c>
      <c r="H220" s="108">
        <v>2000</v>
      </c>
    </row>
    <row r="221" spans="1:8" ht="25.5">
      <c r="A221" s="49" t="s">
        <v>369</v>
      </c>
      <c r="B221" s="48" t="s">
        <v>70</v>
      </c>
      <c r="C221" s="48" t="s">
        <v>126</v>
      </c>
      <c r="D221" s="48" t="s">
        <v>136</v>
      </c>
      <c r="E221" s="48" t="s">
        <v>59</v>
      </c>
      <c r="F221" s="108">
        <v>17000</v>
      </c>
      <c r="G221" s="108">
        <v>17000</v>
      </c>
      <c r="H221" s="108">
        <v>17000</v>
      </c>
    </row>
    <row r="222" spans="1:8" ht="38.25">
      <c r="A222" s="49" t="s">
        <v>344</v>
      </c>
      <c r="B222" s="48" t="s">
        <v>70</v>
      </c>
      <c r="C222" s="48" t="s">
        <v>126</v>
      </c>
      <c r="D222" s="48" t="s">
        <v>136</v>
      </c>
      <c r="E222" s="48" t="s">
        <v>113</v>
      </c>
      <c r="F222" s="108">
        <v>17000</v>
      </c>
      <c r="G222" s="108">
        <v>17000</v>
      </c>
      <c r="H222" s="108">
        <v>17000</v>
      </c>
    </row>
    <row r="223" spans="1:8" ht="25.5">
      <c r="A223" s="49" t="s">
        <v>370</v>
      </c>
      <c r="B223" s="48" t="s">
        <v>70</v>
      </c>
      <c r="C223" s="48" t="s">
        <v>126</v>
      </c>
      <c r="D223" s="48" t="s">
        <v>135</v>
      </c>
      <c r="E223" s="48" t="s">
        <v>59</v>
      </c>
      <c r="F223" s="108">
        <v>18000</v>
      </c>
      <c r="G223" s="108">
        <v>18000</v>
      </c>
      <c r="H223" s="108">
        <v>18000</v>
      </c>
    </row>
    <row r="224" spans="1:8" ht="38.25">
      <c r="A224" s="49" t="s">
        <v>344</v>
      </c>
      <c r="B224" s="48" t="s">
        <v>70</v>
      </c>
      <c r="C224" s="48" t="s">
        <v>126</v>
      </c>
      <c r="D224" s="48" t="s">
        <v>135</v>
      </c>
      <c r="E224" s="48" t="s">
        <v>113</v>
      </c>
      <c r="F224" s="108">
        <v>18000</v>
      </c>
      <c r="G224" s="108">
        <v>18000</v>
      </c>
      <c r="H224" s="108">
        <v>18000</v>
      </c>
    </row>
    <row r="225" spans="1:8">
      <c r="A225" s="49" t="s">
        <v>134</v>
      </c>
      <c r="B225" s="48" t="s">
        <v>71</v>
      </c>
      <c r="C225" s="48" t="s">
        <v>87</v>
      </c>
      <c r="D225" s="48" t="s">
        <v>95</v>
      </c>
      <c r="E225" s="48" t="s">
        <v>59</v>
      </c>
      <c r="F225" s="108">
        <v>1027545.46</v>
      </c>
      <c r="G225" s="108">
        <v>1027545.46</v>
      </c>
      <c r="H225" s="108">
        <v>1027545.46</v>
      </c>
    </row>
    <row r="226" spans="1:8">
      <c r="A226" s="49" t="s">
        <v>133</v>
      </c>
      <c r="B226" s="48" t="s">
        <v>71</v>
      </c>
      <c r="C226" s="48" t="s">
        <v>65</v>
      </c>
      <c r="D226" s="48" t="s">
        <v>95</v>
      </c>
      <c r="E226" s="48" t="s">
        <v>59</v>
      </c>
      <c r="F226" s="108">
        <v>1027545.46</v>
      </c>
      <c r="G226" s="108">
        <v>1027545.46</v>
      </c>
      <c r="H226" s="108">
        <v>1027545.46</v>
      </c>
    </row>
    <row r="227" spans="1:8" ht="140.25">
      <c r="A227" s="49" t="s">
        <v>371</v>
      </c>
      <c r="B227" s="48" t="s">
        <v>71</v>
      </c>
      <c r="C227" s="48" t="s">
        <v>65</v>
      </c>
      <c r="D227" s="48" t="s">
        <v>72</v>
      </c>
      <c r="E227" s="48" t="s">
        <v>59</v>
      </c>
      <c r="F227" s="108">
        <v>153000</v>
      </c>
      <c r="G227" s="108">
        <v>153000</v>
      </c>
      <c r="H227" s="108">
        <v>153000</v>
      </c>
    </row>
    <row r="228" spans="1:8" ht="89.25">
      <c r="A228" s="49" t="s">
        <v>343</v>
      </c>
      <c r="B228" s="48" t="s">
        <v>71</v>
      </c>
      <c r="C228" s="48" t="s">
        <v>65</v>
      </c>
      <c r="D228" s="48" t="s">
        <v>72</v>
      </c>
      <c r="E228" s="48" t="s">
        <v>128</v>
      </c>
      <c r="F228" s="108">
        <v>153000</v>
      </c>
      <c r="G228" s="108">
        <v>153000</v>
      </c>
      <c r="H228" s="108">
        <v>153000</v>
      </c>
    </row>
    <row r="229" spans="1:8" ht="140.25">
      <c r="A229" s="49" t="s">
        <v>372</v>
      </c>
      <c r="B229" s="48" t="s">
        <v>71</v>
      </c>
      <c r="C229" s="48" t="s">
        <v>65</v>
      </c>
      <c r="D229" s="48" t="s">
        <v>57</v>
      </c>
      <c r="E229" s="48" t="s">
        <v>59</v>
      </c>
      <c r="F229" s="108">
        <v>1545.46</v>
      </c>
      <c r="G229" s="108">
        <v>1545.46</v>
      </c>
      <c r="H229" s="108">
        <v>1545.46</v>
      </c>
    </row>
    <row r="230" spans="1:8" ht="38.25">
      <c r="A230" s="49" t="s">
        <v>344</v>
      </c>
      <c r="B230" s="48" t="s">
        <v>71</v>
      </c>
      <c r="C230" s="48" t="s">
        <v>65</v>
      </c>
      <c r="D230" s="48" t="s">
        <v>57</v>
      </c>
      <c r="E230" s="48" t="s">
        <v>113</v>
      </c>
      <c r="F230" s="108">
        <v>1545.46</v>
      </c>
      <c r="G230" s="108">
        <v>1545.46</v>
      </c>
      <c r="H230" s="108">
        <v>1545.46</v>
      </c>
    </row>
    <row r="231" spans="1:8" ht="25.5">
      <c r="A231" s="49" t="s">
        <v>373</v>
      </c>
      <c r="B231" s="48" t="s">
        <v>71</v>
      </c>
      <c r="C231" s="48" t="s">
        <v>65</v>
      </c>
      <c r="D231" s="48" t="s">
        <v>131</v>
      </c>
      <c r="E231" s="48" t="s">
        <v>59</v>
      </c>
      <c r="F231" s="108">
        <v>873000</v>
      </c>
      <c r="G231" s="108">
        <v>873000</v>
      </c>
      <c r="H231" s="108">
        <v>873000</v>
      </c>
    </row>
    <row r="232" spans="1:8" ht="89.25">
      <c r="A232" s="49" t="s">
        <v>343</v>
      </c>
      <c r="B232" s="48" t="s">
        <v>71</v>
      </c>
      <c r="C232" s="48" t="s">
        <v>65</v>
      </c>
      <c r="D232" s="48" t="s">
        <v>131</v>
      </c>
      <c r="E232" s="48" t="s">
        <v>128</v>
      </c>
      <c r="F232" s="108">
        <v>873000</v>
      </c>
      <c r="G232" s="108">
        <v>873000</v>
      </c>
      <c r="H232" s="108">
        <v>873000</v>
      </c>
    </row>
    <row r="233" spans="1:8">
      <c r="A233" s="49" t="s">
        <v>667</v>
      </c>
      <c r="B233" s="48"/>
      <c r="C233" s="48"/>
      <c r="D233" s="48"/>
      <c r="E233" s="48"/>
      <c r="F233" s="108"/>
      <c r="G233" s="108">
        <v>3856000</v>
      </c>
      <c r="H233" s="108">
        <v>8181100</v>
      </c>
    </row>
    <row r="234" spans="1:8">
      <c r="A234" s="182" t="s">
        <v>92</v>
      </c>
      <c r="B234" s="183"/>
      <c r="C234" s="183"/>
      <c r="D234" s="183"/>
      <c r="E234" s="183"/>
      <c r="F234" s="107">
        <v>235216369.77000001</v>
      </c>
      <c r="G234" s="107">
        <f>233518589.26+G233</f>
        <v>237374589.25999999</v>
      </c>
      <c r="H234" s="107">
        <f>235111200+H233</f>
        <v>243292300</v>
      </c>
    </row>
  </sheetData>
  <mergeCells count="10">
    <mergeCell ref="B7:H7"/>
    <mergeCell ref="A1:H1"/>
    <mergeCell ref="A9:H11"/>
    <mergeCell ref="A13:H13"/>
    <mergeCell ref="A234:E234"/>
    <mergeCell ref="B2:H2"/>
    <mergeCell ref="B3:H3"/>
    <mergeCell ref="B4:H4"/>
    <mergeCell ref="B5:H5"/>
    <mergeCell ref="B6:H6"/>
  </mergeCells>
  <conditionalFormatting sqref="H218:H223 H35:H59 F104:F223 F16:F99 G16:G115 H65:H115 G118:H129 G132:H135 G138:H152 G155:H160 G163:G223 H163:H177 H184:H215 H16:H29">
    <cfRule type="cellIs" dxfId="2" priority="4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I240"/>
  <sheetViews>
    <sheetView showGridLines="0" topLeftCell="A232" zoomScaleSheetLayoutView="100" workbookViewId="0">
      <selection activeCell="J240" sqref="J240"/>
    </sheetView>
  </sheetViews>
  <sheetFormatPr defaultRowHeight="15" outlineLevelRow="7"/>
  <cols>
    <col min="1" max="1" width="40" style="45" customWidth="1"/>
    <col min="2" max="2" width="7.7109375" style="45" customWidth="1"/>
    <col min="3" max="3" width="5.5703125" style="45" customWidth="1"/>
    <col min="4" max="4" width="5.7109375" style="45" customWidth="1"/>
    <col min="5" max="5" width="12.140625" style="45" customWidth="1"/>
    <col min="6" max="6" width="10.42578125" style="45" customWidth="1"/>
    <col min="7" max="7" width="12.85546875" style="45" customWidth="1"/>
    <col min="8" max="8" width="11.7109375" style="45" customWidth="1"/>
    <col min="9" max="9" width="12.42578125" style="45" customWidth="1"/>
    <col min="10" max="16384" width="9.140625" style="45"/>
  </cols>
  <sheetData>
    <row r="1" spans="1:9" ht="15.75">
      <c r="A1" s="163" t="s">
        <v>772</v>
      </c>
      <c r="B1" s="163"/>
      <c r="C1" s="163"/>
      <c r="D1" s="163"/>
      <c r="E1" s="163"/>
      <c r="F1" s="163"/>
      <c r="G1" s="163"/>
      <c r="H1" s="163"/>
      <c r="I1" s="163"/>
    </row>
    <row r="2" spans="1:9" ht="15.75">
      <c r="A2"/>
      <c r="B2" s="163" t="s">
        <v>0</v>
      </c>
      <c r="C2" s="163"/>
      <c r="D2" s="163"/>
      <c r="E2" s="163"/>
      <c r="F2" s="163"/>
      <c r="G2" s="163"/>
      <c r="H2" s="163"/>
      <c r="I2" s="163"/>
    </row>
    <row r="3" spans="1:9" ht="15.75">
      <c r="A3"/>
      <c r="B3" s="163" t="s">
        <v>533</v>
      </c>
      <c r="C3" s="163"/>
      <c r="D3" s="163"/>
      <c r="E3" s="163"/>
      <c r="F3" s="163"/>
      <c r="G3" s="163"/>
      <c r="H3" s="163"/>
      <c r="I3" s="163"/>
    </row>
    <row r="4" spans="1:9">
      <c r="A4"/>
      <c r="B4" s="162" t="s">
        <v>511</v>
      </c>
      <c r="C4" s="162"/>
      <c r="D4" s="162"/>
      <c r="E4" s="162"/>
      <c r="F4" s="162"/>
      <c r="G4" s="162"/>
      <c r="H4" s="162"/>
      <c r="I4" s="162"/>
    </row>
    <row r="5" spans="1:9">
      <c r="A5"/>
      <c r="B5" s="162" t="s">
        <v>552</v>
      </c>
      <c r="C5" s="162"/>
      <c r="D5" s="162"/>
      <c r="E5" s="162"/>
      <c r="F5" s="162"/>
      <c r="G5" s="162"/>
      <c r="H5" s="162"/>
      <c r="I5" s="162"/>
    </row>
    <row r="6" spans="1:9">
      <c r="A6"/>
      <c r="B6" s="162" t="s">
        <v>553</v>
      </c>
      <c r="C6" s="162"/>
      <c r="D6" s="162"/>
      <c r="E6" s="162"/>
      <c r="F6" s="162"/>
      <c r="G6" s="162"/>
      <c r="H6" s="162"/>
      <c r="I6" s="162"/>
    </row>
    <row r="7" spans="1:9" ht="15.75">
      <c r="A7"/>
      <c r="B7" s="163" t="s">
        <v>56</v>
      </c>
      <c r="C7" s="163"/>
      <c r="D7" s="163"/>
      <c r="E7" s="163"/>
      <c r="F7" s="163"/>
      <c r="G7" s="163"/>
      <c r="H7" s="163"/>
      <c r="I7" s="163"/>
    </row>
    <row r="9" spans="1:9" ht="15" customHeight="1">
      <c r="A9" s="184" t="s">
        <v>787</v>
      </c>
      <c r="B9" s="184"/>
      <c r="C9" s="184"/>
      <c r="D9" s="184"/>
      <c r="E9" s="184"/>
      <c r="F9" s="184"/>
      <c r="G9" s="184"/>
      <c r="H9" s="184"/>
      <c r="I9" s="184"/>
    </row>
    <row r="10" spans="1:9" ht="21" customHeight="1">
      <c r="A10" s="184"/>
      <c r="B10" s="184"/>
      <c r="C10" s="184"/>
      <c r="D10" s="184"/>
      <c r="E10" s="184"/>
      <c r="F10" s="184"/>
      <c r="G10" s="184"/>
      <c r="H10" s="184"/>
      <c r="I10" s="184"/>
    </row>
    <row r="11" spans="1:9" ht="15.75" hidden="1" customHeight="1">
      <c r="A11" s="184"/>
      <c r="B11" s="184"/>
      <c r="C11" s="184"/>
      <c r="D11" s="184"/>
      <c r="E11" s="184"/>
      <c r="F11" s="184"/>
      <c r="G11" s="184"/>
      <c r="H11" s="184"/>
      <c r="I11" s="184"/>
    </row>
    <row r="12" spans="1:9" ht="15.75" customHeight="1">
      <c r="A12" s="186"/>
      <c r="B12" s="187"/>
      <c r="C12" s="187"/>
      <c r="D12" s="187"/>
      <c r="E12" s="187"/>
      <c r="F12" s="187"/>
      <c r="G12" s="46"/>
    </row>
    <row r="13" spans="1:9" ht="12" customHeight="1">
      <c r="A13" s="185" t="s">
        <v>43</v>
      </c>
      <c r="B13" s="185"/>
      <c r="C13" s="185"/>
      <c r="D13" s="185"/>
      <c r="E13" s="185"/>
      <c r="F13" s="185"/>
      <c r="G13" s="185"/>
      <c r="H13" s="185"/>
      <c r="I13" s="185"/>
    </row>
    <row r="14" spans="1:9" ht="41.25" customHeight="1">
      <c r="A14" s="50" t="s">
        <v>178</v>
      </c>
      <c r="B14" s="50" t="s">
        <v>179</v>
      </c>
      <c r="C14" s="50" t="s">
        <v>176</v>
      </c>
      <c r="D14" s="50" t="s">
        <v>175</v>
      </c>
      <c r="E14" s="50" t="s">
        <v>174</v>
      </c>
      <c r="F14" s="50" t="s">
        <v>173</v>
      </c>
      <c r="G14" s="50" t="s">
        <v>327</v>
      </c>
      <c r="H14" s="50" t="s">
        <v>475</v>
      </c>
      <c r="I14" s="50" t="s">
        <v>554</v>
      </c>
    </row>
    <row r="15" spans="1:9" ht="25.5">
      <c r="A15" s="49" t="s">
        <v>180</v>
      </c>
      <c r="B15" s="48" t="s">
        <v>69</v>
      </c>
      <c r="C15" s="48" t="s">
        <v>87</v>
      </c>
      <c r="D15" s="48" t="s">
        <v>87</v>
      </c>
      <c r="E15" s="48" t="s">
        <v>95</v>
      </c>
      <c r="F15" s="48" t="s">
        <v>59</v>
      </c>
      <c r="G15" s="108">
        <v>98795329.420000002</v>
      </c>
      <c r="H15" s="108">
        <v>98096064.060000002</v>
      </c>
      <c r="I15" s="108">
        <v>105760250.56</v>
      </c>
    </row>
    <row r="16" spans="1:9" outlineLevel="1">
      <c r="A16" s="49" t="s">
        <v>181</v>
      </c>
      <c r="B16" s="48" t="s">
        <v>69</v>
      </c>
      <c r="C16" s="48" t="s">
        <v>65</v>
      </c>
      <c r="D16" s="48" t="s">
        <v>87</v>
      </c>
      <c r="E16" s="48" t="s">
        <v>95</v>
      </c>
      <c r="F16" s="48" t="s">
        <v>59</v>
      </c>
      <c r="G16" s="108">
        <v>40568411.770000003</v>
      </c>
      <c r="H16" s="108">
        <v>40570415.259999998</v>
      </c>
      <c r="I16" s="108">
        <v>40566495</v>
      </c>
    </row>
    <row r="17" spans="1:9" ht="51" outlineLevel="2">
      <c r="A17" s="49" t="s">
        <v>182</v>
      </c>
      <c r="B17" s="48" t="s">
        <v>69</v>
      </c>
      <c r="C17" s="48" t="s">
        <v>65</v>
      </c>
      <c r="D17" s="48" t="s">
        <v>62</v>
      </c>
      <c r="E17" s="48" t="s">
        <v>95</v>
      </c>
      <c r="F17" s="48" t="s">
        <v>59</v>
      </c>
      <c r="G17" s="108">
        <v>1991985</v>
      </c>
      <c r="H17" s="108">
        <v>1991985</v>
      </c>
      <c r="I17" s="108">
        <v>1991985</v>
      </c>
    </row>
    <row r="18" spans="1:9" ht="38.25" outlineLevel="3">
      <c r="A18" s="49" t="s">
        <v>280</v>
      </c>
      <c r="B18" s="48" t="s">
        <v>69</v>
      </c>
      <c r="C18" s="48" t="s">
        <v>65</v>
      </c>
      <c r="D18" s="48" t="s">
        <v>62</v>
      </c>
      <c r="E18" s="48" t="s">
        <v>170</v>
      </c>
      <c r="F18" s="48" t="s">
        <v>59</v>
      </c>
      <c r="G18" s="108">
        <v>1991985</v>
      </c>
      <c r="H18" s="108">
        <v>1991985</v>
      </c>
      <c r="I18" s="108">
        <v>1991985</v>
      </c>
    </row>
    <row r="19" spans="1:9" ht="89.25" outlineLevel="4">
      <c r="A19" s="49" t="s">
        <v>281</v>
      </c>
      <c r="B19" s="48" t="s">
        <v>69</v>
      </c>
      <c r="C19" s="48" t="s">
        <v>65</v>
      </c>
      <c r="D19" s="48" t="s">
        <v>62</v>
      </c>
      <c r="E19" s="48" t="s">
        <v>170</v>
      </c>
      <c r="F19" s="48" t="s">
        <v>128</v>
      </c>
      <c r="G19" s="108">
        <v>1991985</v>
      </c>
      <c r="H19" s="108">
        <v>1991985</v>
      </c>
      <c r="I19" s="108">
        <v>1991985</v>
      </c>
    </row>
    <row r="20" spans="1:9" ht="63.75" outlineLevel="5">
      <c r="A20" s="49" t="s">
        <v>183</v>
      </c>
      <c r="B20" s="48" t="s">
        <v>69</v>
      </c>
      <c r="C20" s="48" t="s">
        <v>65</v>
      </c>
      <c r="D20" s="48" t="s">
        <v>63</v>
      </c>
      <c r="E20" s="48" t="s">
        <v>95</v>
      </c>
      <c r="F20" s="48" t="s">
        <v>59</v>
      </c>
      <c r="G20" s="108">
        <v>108000</v>
      </c>
      <c r="H20" s="108">
        <v>108000</v>
      </c>
      <c r="I20" s="108">
        <v>108000</v>
      </c>
    </row>
    <row r="21" spans="1:9" ht="38.25" outlineLevel="6">
      <c r="A21" s="49" t="s">
        <v>280</v>
      </c>
      <c r="B21" s="48" t="s">
        <v>69</v>
      </c>
      <c r="C21" s="48" t="s">
        <v>65</v>
      </c>
      <c r="D21" s="48" t="s">
        <v>63</v>
      </c>
      <c r="E21" s="48" t="s">
        <v>170</v>
      </c>
      <c r="F21" s="48" t="s">
        <v>59</v>
      </c>
      <c r="G21" s="108">
        <v>108000</v>
      </c>
      <c r="H21" s="108">
        <v>108000</v>
      </c>
      <c r="I21" s="108">
        <v>108000</v>
      </c>
    </row>
    <row r="22" spans="1:9" ht="89.25" outlineLevel="7">
      <c r="A22" s="49" t="s">
        <v>281</v>
      </c>
      <c r="B22" s="48" t="s">
        <v>69</v>
      </c>
      <c r="C22" s="48" t="s">
        <v>65</v>
      </c>
      <c r="D22" s="48" t="s">
        <v>63</v>
      </c>
      <c r="E22" s="48" t="s">
        <v>170</v>
      </c>
      <c r="F22" s="48" t="s">
        <v>128</v>
      </c>
      <c r="G22" s="108">
        <v>108000</v>
      </c>
      <c r="H22" s="108">
        <v>108000</v>
      </c>
      <c r="I22" s="108">
        <v>108000</v>
      </c>
    </row>
    <row r="23" spans="1:9" ht="76.5" outlineLevel="2">
      <c r="A23" s="49" t="s">
        <v>184</v>
      </c>
      <c r="B23" s="48" t="s">
        <v>69</v>
      </c>
      <c r="C23" s="48" t="s">
        <v>65</v>
      </c>
      <c r="D23" s="48" t="s">
        <v>73</v>
      </c>
      <c r="E23" s="48" t="s">
        <v>95</v>
      </c>
      <c r="F23" s="48" t="s">
        <v>59</v>
      </c>
      <c r="G23" s="108">
        <v>34827015</v>
      </c>
      <c r="H23" s="108">
        <v>34827015</v>
      </c>
      <c r="I23" s="108">
        <v>34827015</v>
      </c>
    </row>
    <row r="24" spans="1:9" ht="38.25" outlineLevel="3">
      <c r="A24" s="49" t="s">
        <v>280</v>
      </c>
      <c r="B24" s="48" t="s">
        <v>69</v>
      </c>
      <c r="C24" s="48" t="s">
        <v>65</v>
      </c>
      <c r="D24" s="48" t="s">
        <v>73</v>
      </c>
      <c r="E24" s="48" t="s">
        <v>168</v>
      </c>
      <c r="F24" s="48" t="s">
        <v>59</v>
      </c>
      <c r="G24" s="108">
        <v>32402015</v>
      </c>
      <c r="H24" s="108">
        <v>32402015</v>
      </c>
      <c r="I24" s="108">
        <v>32402015</v>
      </c>
    </row>
    <row r="25" spans="1:9" ht="89.25" outlineLevel="4">
      <c r="A25" s="49" t="s">
        <v>281</v>
      </c>
      <c r="B25" s="48" t="s">
        <v>69</v>
      </c>
      <c r="C25" s="48" t="s">
        <v>65</v>
      </c>
      <c r="D25" s="48" t="s">
        <v>73</v>
      </c>
      <c r="E25" s="48" t="s">
        <v>168</v>
      </c>
      <c r="F25" s="48" t="s">
        <v>128</v>
      </c>
      <c r="G25" s="108">
        <v>30054215</v>
      </c>
      <c r="H25" s="108">
        <v>30054215</v>
      </c>
      <c r="I25" s="108">
        <v>30054215</v>
      </c>
    </row>
    <row r="26" spans="1:9" ht="38.25" outlineLevel="5">
      <c r="A26" s="49" t="s">
        <v>282</v>
      </c>
      <c r="B26" s="48" t="s">
        <v>69</v>
      </c>
      <c r="C26" s="48" t="s">
        <v>65</v>
      </c>
      <c r="D26" s="48" t="s">
        <v>73</v>
      </c>
      <c r="E26" s="48" t="s">
        <v>168</v>
      </c>
      <c r="F26" s="48" t="s">
        <v>113</v>
      </c>
      <c r="G26" s="108">
        <v>2255000</v>
      </c>
      <c r="H26" s="108">
        <v>2255000</v>
      </c>
      <c r="I26" s="108">
        <v>2255000</v>
      </c>
    </row>
    <row r="27" spans="1:9" outlineLevel="6">
      <c r="A27" s="49" t="s">
        <v>283</v>
      </c>
      <c r="B27" s="48" t="s">
        <v>69</v>
      </c>
      <c r="C27" s="48" t="s">
        <v>65</v>
      </c>
      <c r="D27" s="48" t="s">
        <v>73</v>
      </c>
      <c r="E27" s="48" t="s">
        <v>168</v>
      </c>
      <c r="F27" s="48" t="s">
        <v>127</v>
      </c>
      <c r="G27" s="108">
        <v>92800</v>
      </c>
      <c r="H27" s="108">
        <v>92800</v>
      </c>
      <c r="I27" s="108">
        <v>92800</v>
      </c>
    </row>
    <row r="28" spans="1:9" ht="38.25" outlineLevel="7">
      <c r="A28" s="49" t="s">
        <v>280</v>
      </c>
      <c r="B28" s="48" t="s">
        <v>69</v>
      </c>
      <c r="C28" s="48" t="s">
        <v>65</v>
      </c>
      <c r="D28" s="48" t="s">
        <v>73</v>
      </c>
      <c r="E28" s="48" t="s">
        <v>345</v>
      </c>
      <c r="F28" s="48" t="s">
        <v>59</v>
      </c>
      <c r="G28" s="108">
        <v>2425000</v>
      </c>
      <c r="H28" s="108">
        <v>2425000</v>
      </c>
      <c r="I28" s="108">
        <v>2425000</v>
      </c>
    </row>
    <row r="29" spans="1:9" ht="89.25" outlineLevel="2">
      <c r="A29" s="49" t="s">
        <v>281</v>
      </c>
      <c r="B29" s="48" t="s">
        <v>69</v>
      </c>
      <c r="C29" s="48" t="s">
        <v>65</v>
      </c>
      <c r="D29" s="48" t="s">
        <v>73</v>
      </c>
      <c r="E29" s="48" t="s">
        <v>345</v>
      </c>
      <c r="F29" s="48" t="s">
        <v>128</v>
      </c>
      <c r="G29" s="108">
        <v>2425000</v>
      </c>
      <c r="H29" s="108">
        <v>2425000</v>
      </c>
      <c r="I29" s="108">
        <v>2425000</v>
      </c>
    </row>
    <row r="30" spans="1:9" outlineLevel="3">
      <c r="A30" s="49" t="s">
        <v>185</v>
      </c>
      <c r="B30" s="48" t="s">
        <v>69</v>
      </c>
      <c r="C30" s="48" t="s">
        <v>65</v>
      </c>
      <c r="D30" s="48" t="s">
        <v>67</v>
      </c>
      <c r="E30" s="48" t="s">
        <v>95</v>
      </c>
      <c r="F30" s="48" t="s">
        <v>59</v>
      </c>
      <c r="G30" s="108">
        <v>916.77</v>
      </c>
      <c r="H30" s="108">
        <v>920.26</v>
      </c>
      <c r="I30" s="108">
        <v>0</v>
      </c>
    </row>
    <row r="31" spans="1:9" ht="76.5" outlineLevel="4">
      <c r="A31" s="49" t="s">
        <v>284</v>
      </c>
      <c r="B31" s="48" t="s">
        <v>69</v>
      </c>
      <c r="C31" s="48" t="s">
        <v>65</v>
      </c>
      <c r="D31" s="48" t="s">
        <v>67</v>
      </c>
      <c r="E31" s="48" t="s">
        <v>81</v>
      </c>
      <c r="F31" s="48" t="s">
        <v>59</v>
      </c>
      <c r="G31" s="108">
        <v>916.77</v>
      </c>
      <c r="H31" s="108">
        <v>920.26</v>
      </c>
      <c r="I31" s="108">
        <v>0</v>
      </c>
    </row>
    <row r="32" spans="1:9" ht="38.25" outlineLevel="5">
      <c r="A32" s="49" t="s">
        <v>282</v>
      </c>
      <c r="B32" s="48" t="s">
        <v>69</v>
      </c>
      <c r="C32" s="48" t="s">
        <v>65</v>
      </c>
      <c r="D32" s="48" t="s">
        <v>67</v>
      </c>
      <c r="E32" s="48" t="s">
        <v>81</v>
      </c>
      <c r="F32" s="48" t="s">
        <v>113</v>
      </c>
      <c r="G32" s="108">
        <v>916.77</v>
      </c>
      <c r="H32" s="108">
        <v>920.26</v>
      </c>
      <c r="I32" s="108">
        <v>0</v>
      </c>
    </row>
    <row r="33" spans="1:9" ht="25.5" outlineLevel="7">
      <c r="A33" s="49" t="s">
        <v>186</v>
      </c>
      <c r="B33" s="48" t="s">
        <v>69</v>
      </c>
      <c r="C33" s="48" t="s">
        <v>65</v>
      </c>
      <c r="D33" s="48" t="s">
        <v>82</v>
      </c>
      <c r="E33" s="48" t="s">
        <v>95</v>
      </c>
      <c r="F33" s="48" t="s">
        <v>59</v>
      </c>
      <c r="G33" s="108">
        <v>3640495</v>
      </c>
      <c r="H33" s="108">
        <v>3642495</v>
      </c>
      <c r="I33" s="108">
        <v>3639495</v>
      </c>
    </row>
    <row r="34" spans="1:9" ht="25.5" outlineLevel="2">
      <c r="A34" s="49" t="s">
        <v>285</v>
      </c>
      <c r="B34" s="48" t="s">
        <v>69</v>
      </c>
      <c r="C34" s="48" t="s">
        <v>65</v>
      </c>
      <c r="D34" s="48" t="s">
        <v>82</v>
      </c>
      <c r="E34" s="48" t="s">
        <v>166</v>
      </c>
      <c r="F34" s="48" t="s">
        <v>59</v>
      </c>
      <c r="G34" s="108">
        <v>2150000</v>
      </c>
      <c r="H34" s="108">
        <v>2150000</v>
      </c>
      <c r="I34" s="108">
        <v>2150000</v>
      </c>
    </row>
    <row r="35" spans="1:9" ht="89.25" outlineLevel="3">
      <c r="A35" s="49" t="s">
        <v>281</v>
      </c>
      <c r="B35" s="48" t="s">
        <v>69</v>
      </c>
      <c r="C35" s="48" t="s">
        <v>65</v>
      </c>
      <c r="D35" s="48" t="s">
        <v>82</v>
      </c>
      <c r="E35" s="48" t="s">
        <v>166</v>
      </c>
      <c r="F35" s="48" t="s">
        <v>128</v>
      </c>
      <c r="G35" s="108">
        <v>2074000</v>
      </c>
      <c r="H35" s="108">
        <v>2074000</v>
      </c>
      <c r="I35" s="108">
        <v>2074000</v>
      </c>
    </row>
    <row r="36" spans="1:9" ht="38.25" outlineLevel="4">
      <c r="A36" s="49" t="s">
        <v>282</v>
      </c>
      <c r="B36" s="48" t="s">
        <v>69</v>
      </c>
      <c r="C36" s="48" t="s">
        <v>65</v>
      </c>
      <c r="D36" s="48" t="s">
        <v>82</v>
      </c>
      <c r="E36" s="48" t="s">
        <v>166</v>
      </c>
      <c r="F36" s="48" t="s">
        <v>113</v>
      </c>
      <c r="G36" s="108">
        <v>76000</v>
      </c>
      <c r="H36" s="108">
        <v>76000</v>
      </c>
      <c r="I36" s="108">
        <v>76000</v>
      </c>
    </row>
    <row r="37" spans="1:9" ht="63.75" outlineLevel="5">
      <c r="A37" s="49" t="s">
        <v>286</v>
      </c>
      <c r="B37" s="48" t="s">
        <v>69</v>
      </c>
      <c r="C37" s="48" t="s">
        <v>65</v>
      </c>
      <c r="D37" s="48" t="s">
        <v>82</v>
      </c>
      <c r="E37" s="48" t="s">
        <v>83</v>
      </c>
      <c r="F37" s="48" t="s">
        <v>59</v>
      </c>
      <c r="G37" s="108">
        <v>580000</v>
      </c>
      <c r="H37" s="108">
        <v>582000</v>
      </c>
      <c r="I37" s="108">
        <v>579000</v>
      </c>
    </row>
    <row r="38" spans="1:9" ht="89.25" outlineLevel="6">
      <c r="A38" s="49" t="s">
        <v>281</v>
      </c>
      <c r="B38" s="48" t="s">
        <v>69</v>
      </c>
      <c r="C38" s="48" t="s">
        <v>65</v>
      </c>
      <c r="D38" s="48" t="s">
        <v>82</v>
      </c>
      <c r="E38" s="48" t="s">
        <v>83</v>
      </c>
      <c r="F38" s="48" t="s">
        <v>128</v>
      </c>
      <c r="G38" s="108">
        <v>522385</v>
      </c>
      <c r="H38" s="108">
        <v>524385</v>
      </c>
      <c r="I38" s="108">
        <v>521385</v>
      </c>
    </row>
    <row r="39" spans="1:9" ht="38.25" outlineLevel="7">
      <c r="A39" s="49" t="s">
        <v>282</v>
      </c>
      <c r="B39" s="48" t="s">
        <v>69</v>
      </c>
      <c r="C39" s="48" t="s">
        <v>65</v>
      </c>
      <c r="D39" s="48" t="s">
        <v>82</v>
      </c>
      <c r="E39" s="48" t="s">
        <v>83</v>
      </c>
      <c r="F39" s="48" t="s">
        <v>113</v>
      </c>
      <c r="G39" s="108">
        <v>57615</v>
      </c>
      <c r="H39" s="108">
        <v>57615</v>
      </c>
      <c r="I39" s="108">
        <v>57615</v>
      </c>
    </row>
    <row r="40" spans="1:9" ht="89.25" outlineLevel="2">
      <c r="A40" s="49" t="s">
        <v>287</v>
      </c>
      <c r="B40" s="48" t="s">
        <v>69</v>
      </c>
      <c r="C40" s="48" t="s">
        <v>65</v>
      </c>
      <c r="D40" s="48" t="s">
        <v>82</v>
      </c>
      <c r="E40" s="48" t="s">
        <v>84</v>
      </c>
      <c r="F40" s="48" t="s">
        <v>59</v>
      </c>
      <c r="G40" s="108">
        <v>1000</v>
      </c>
      <c r="H40" s="108">
        <v>1000</v>
      </c>
      <c r="I40" s="108">
        <v>1000</v>
      </c>
    </row>
    <row r="41" spans="1:9" ht="89.25" outlineLevel="3">
      <c r="A41" s="49" t="s">
        <v>281</v>
      </c>
      <c r="B41" s="48" t="s">
        <v>69</v>
      </c>
      <c r="C41" s="48" t="s">
        <v>65</v>
      </c>
      <c r="D41" s="48" t="s">
        <v>82</v>
      </c>
      <c r="E41" s="48" t="s">
        <v>84</v>
      </c>
      <c r="F41" s="48" t="s">
        <v>128</v>
      </c>
      <c r="G41" s="108">
        <v>1000</v>
      </c>
      <c r="H41" s="108">
        <v>1000</v>
      </c>
      <c r="I41" s="108">
        <v>1000</v>
      </c>
    </row>
    <row r="42" spans="1:9" outlineLevel="4">
      <c r="A42" s="49" t="s">
        <v>668</v>
      </c>
      <c r="B42" s="48" t="s">
        <v>69</v>
      </c>
      <c r="C42" s="48" t="s">
        <v>65</v>
      </c>
      <c r="D42" s="48" t="s">
        <v>82</v>
      </c>
      <c r="E42" s="48" t="s">
        <v>617</v>
      </c>
      <c r="F42" s="48" t="s">
        <v>59</v>
      </c>
      <c r="G42" s="108">
        <v>60000</v>
      </c>
      <c r="H42" s="108">
        <v>60000</v>
      </c>
      <c r="I42" s="108">
        <v>60000</v>
      </c>
    </row>
    <row r="43" spans="1:9" ht="38.25" outlineLevel="5">
      <c r="A43" s="49" t="s">
        <v>282</v>
      </c>
      <c r="B43" s="48" t="s">
        <v>69</v>
      </c>
      <c r="C43" s="48" t="s">
        <v>65</v>
      </c>
      <c r="D43" s="48" t="s">
        <v>82</v>
      </c>
      <c r="E43" s="48" t="s">
        <v>617</v>
      </c>
      <c r="F43" s="48" t="s">
        <v>113</v>
      </c>
      <c r="G43" s="108">
        <v>60000</v>
      </c>
      <c r="H43" s="108">
        <v>60000</v>
      </c>
      <c r="I43" s="108">
        <v>60000</v>
      </c>
    </row>
    <row r="44" spans="1:9" ht="76.5" outlineLevel="6">
      <c r="A44" s="49" t="s">
        <v>493</v>
      </c>
      <c r="B44" s="48" t="s">
        <v>69</v>
      </c>
      <c r="C44" s="48" t="s">
        <v>65</v>
      </c>
      <c r="D44" s="48" t="s">
        <v>82</v>
      </c>
      <c r="E44" s="48" t="s">
        <v>159</v>
      </c>
      <c r="F44" s="48" t="s">
        <v>59</v>
      </c>
      <c r="G44" s="108">
        <v>49000</v>
      </c>
      <c r="H44" s="108">
        <v>49000</v>
      </c>
      <c r="I44" s="108">
        <v>49000</v>
      </c>
    </row>
    <row r="45" spans="1:9" ht="89.25" outlineLevel="3">
      <c r="A45" s="49" t="s">
        <v>281</v>
      </c>
      <c r="B45" s="48" t="s">
        <v>69</v>
      </c>
      <c r="C45" s="48" t="s">
        <v>65</v>
      </c>
      <c r="D45" s="48" t="s">
        <v>82</v>
      </c>
      <c r="E45" s="48" t="s">
        <v>159</v>
      </c>
      <c r="F45" s="48" t="s">
        <v>128</v>
      </c>
      <c r="G45" s="108">
        <v>44000</v>
      </c>
      <c r="H45" s="108">
        <v>44000</v>
      </c>
      <c r="I45" s="108">
        <v>44000</v>
      </c>
    </row>
    <row r="46" spans="1:9" ht="38.25" outlineLevel="4">
      <c r="A46" s="49" t="s">
        <v>282</v>
      </c>
      <c r="B46" s="48" t="s">
        <v>69</v>
      </c>
      <c r="C46" s="48" t="s">
        <v>65</v>
      </c>
      <c r="D46" s="48" t="s">
        <v>82</v>
      </c>
      <c r="E46" s="48" t="s">
        <v>159</v>
      </c>
      <c r="F46" s="48" t="s">
        <v>113</v>
      </c>
      <c r="G46" s="108">
        <v>5000</v>
      </c>
      <c r="H46" s="108">
        <v>5000</v>
      </c>
      <c r="I46" s="108">
        <v>5000</v>
      </c>
    </row>
    <row r="47" spans="1:9" ht="76.5" outlineLevel="6">
      <c r="A47" s="49" t="s">
        <v>513</v>
      </c>
      <c r="B47" s="48" t="s">
        <v>69</v>
      </c>
      <c r="C47" s="48" t="s">
        <v>65</v>
      </c>
      <c r="D47" s="48" t="s">
        <v>82</v>
      </c>
      <c r="E47" s="48" t="s">
        <v>158</v>
      </c>
      <c r="F47" s="48" t="s">
        <v>59</v>
      </c>
      <c r="G47" s="108">
        <v>495</v>
      </c>
      <c r="H47" s="108">
        <v>495</v>
      </c>
      <c r="I47" s="108">
        <v>495</v>
      </c>
    </row>
    <row r="48" spans="1:9" ht="89.25" outlineLevel="7">
      <c r="A48" s="49" t="s">
        <v>281</v>
      </c>
      <c r="B48" s="48" t="s">
        <v>69</v>
      </c>
      <c r="C48" s="48" t="s">
        <v>65</v>
      </c>
      <c r="D48" s="48" t="s">
        <v>82</v>
      </c>
      <c r="E48" s="48" t="s">
        <v>158</v>
      </c>
      <c r="F48" s="48" t="s">
        <v>128</v>
      </c>
      <c r="G48" s="108">
        <v>444.49</v>
      </c>
      <c r="H48" s="108">
        <v>444.49</v>
      </c>
      <c r="I48" s="108">
        <v>444.49</v>
      </c>
    </row>
    <row r="49" spans="1:9" ht="38.25" outlineLevel="6">
      <c r="A49" s="49" t="s">
        <v>282</v>
      </c>
      <c r="B49" s="48" t="s">
        <v>69</v>
      </c>
      <c r="C49" s="48" t="s">
        <v>65</v>
      </c>
      <c r="D49" s="48" t="s">
        <v>82</v>
      </c>
      <c r="E49" s="48" t="s">
        <v>158</v>
      </c>
      <c r="F49" s="48" t="s">
        <v>113</v>
      </c>
      <c r="G49" s="108">
        <v>50.51</v>
      </c>
      <c r="H49" s="108">
        <v>50.51</v>
      </c>
      <c r="I49" s="108">
        <v>50.51</v>
      </c>
    </row>
    <row r="50" spans="1:9" ht="63.75" outlineLevel="7">
      <c r="A50" s="49" t="s">
        <v>394</v>
      </c>
      <c r="B50" s="48" t="s">
        <v>69</v>
      </c>
      <c r="C50" s="48" t="s">
        <v>65</v>
      </c>
      <c r="D50" s="48" t="s">
        <v>82</v>
      </c>
      <c r="E50" s="48" t="s">
        <v>360</v>
      </c>
      <c r="F50" s="48" t="s">
        <v>59</v>
      </c>
      <c r="G50" s="108">
        <v>400000</v>
      </c>
      <c r="H50" s="108">
        <v>400000</v>
      </c>
      <c r="I50" s="108">
        <v>400000</v>
      </c>
    </row>
    <row r="51" spans="1:9" ht="38.25" outlineLevel="1">
      <c r="A51" s="49" t="s">
        <v>282</v>
      </c>
      <c r="B51" s="48" t="s">
        <v>69</v>
      </c>
      <c r="C51" s="48" t="s">
        <v>65</v>
      </c>
      <c r="D51" s="48" t="s">
        <v>82</v>
      </c>
      <c r="E51" s="48" t="s">
        <v>360</v>
      </c>
      <c r="F51" s="48" t="s">
        <v>113</v>
      </c>
      <c r="G51" s="108">
        <v>400000</v>
      </c>
      <c r="H51" s="108">
        <v>400000</v>
      </c>
      <c r="I51" s="108">
        <v>400000</v>
      </c>
    </row>
    <row r="52" spans="1:9" ht="63.75" outlineLevel="2">
      <c r="A52" s="49" t="s">
        <v>395</v>
      </c>
      <c r="B52" s="48" t="s">
        <v>69</v>
      </c>
      <c r="C52" s="48" t="s">
        <v>65</v>
      </c>
      <c r="D52" s="48" t="s">
        <v>82</v>
      </c>
      <c r="E52" s="48" t="s">
        <v>362</v>
      </c>
      <c r="F52" s="48" t="s">
        <v>59</v>
      </c>
      <c r="G52" s="108">
        <v>400000</v>
      </c>
      <c r="H52" s="108">
        <v>400000</v>
      </c>
      <c r="I52" s="108">
        <v>400000</v>
      </c>
    </row>
    <row r="53" spans="1:9" ht="38.25" outlineLevel="3">
      <c r="A53" s="49" t="s">
        <v>282</v>
      </c>
      <c r="B53" s="48" t="s">
        <v>69</v>
      </c>
      <c r="C53" s="48" t="s">
        <v>65</v>
      </c>
      <c r="D53" s="48" t="s">
        <v>82</v>
      </c>
      <c r="E53" s="48" t="s">
        <v>362</v>
      </c>
      <c r="F53" s="48" t="s">
        <v>113</v>
      </c>
      <c r="G53" s="108">
        <v>400000</v>
      </c>
      <c r="H53" s="108">
        <v>400000</v>
      </c>
      <c r="I53" s="108">
        <v>400000</v>
      </c>
    </row>
    <row r="54" spans="1:9" outlineLevel="4">
      <c r="A54" s="49" t="s">
        <v>206</v>
      </c>
      <c r="B54" s="48" t="s">
        <v>69</v>
      </c>
      <c r="C54" s="48" t="s">
        <v>62</v>
      </c>
      <c r="D54" s="48" t="s">
        <v>87</v>
      </c>
      <c r="E54" s="48" t="s">
        <v>95</v>
      </c>
      <c r="F54" s="48" t="s">
        <v>59</v>
      </c>
      <c r="G54" s="108">
        <v>650253</v>
      </c>
      <c r="H54" s="108">
        <v>673469</v>
      </c>
      <c r="I54" s="108">
        <v>0</v>
      </c>
    </row>
    <row r="55" spans="1:9" ht="25.5" outlineLevel="2">
      <c r="A55" s="49" t="s">
        <v>207</v>
      </c>
      <c r="B55" s="48" t="s">
        <v>69</v>
      </c>
      <c r="C55" s="48" t="s">
        <v>62</v>
      </c>
      <c r="D55" s="48" t="s">
        <v>63</v>
      </c>
      <c r="E55" s="48" t="s">
        <v>95</v>
      </c>
      <c r="F55" s="48" t="s">
        <v>59</v>
      </c>
      <c r="G55" s="108">
        <v>650253</v>
      </c>
      <c r="H55" s="108">
        <v>673469</v>
      </c>
      <c r="I55" s="108">
        <v>0</v>
      </c>
    </row>
    <row r="56" spans="1:9" ht="63.75" outlineLevel="3">
      <c r="A56" s="49" t="s">
        <v>309</v>
      </c>
      <c r="B56" s="48" t="s">
        <v>69</v>
      </c>
      <c r="C56" s="48" t="s">
        <v>62</v>
      </c>
      <c r="D56" s="48" t="s">
        <v>63</v>
      </c>
      <c r="E56" s="48" t="s">
        <v>85</v>
      </c>
      <c r="F56" s="48" t="s">
        <v>59</v>
      </c>
      <c r="G56" s="108">
        <v>650253</v>
      </c>
      <c r="H56" s="108">
        <v>673469</v>
      </c>
      <c r="I56" s="108">
        <v>0</v>
      </c>
    </row>
    <row r="57" spans="1:9" ht="89.25" outlineLevel="4">
      <c r="A57" s="49" t="s">
        <v>281</v>
      </c>
      <c r="B57" s="48" t="s">
        <v>69</v>
      </c>
      <c r="C57" s="48" t="s">
        <v>62</v>
      </c>
      <c r="D57" s="48" t="s">
        <v>63</v>
      </c>
      <c r="E57" s="48" t="s">
        <v>85</v>
      </c>
      <c r="F57" s="48" t="s">
        <v>128</v>
      </c>
      <c r="G57" s="108">
        <v>515393</v>
      </c>
      <c r="H57" s="108">
        <v>533070</v>
      </c>
      <c r="I57" s="108">
        <v>0</v>
      </c>
    </row>
    <row r="58" spans="1:9" ht="38.25" outlineLevel="5">
      <c r="A58" s="49" t="s">
        <v>282</v>
      </c>
      <c r="B58" s="48" t="s">
        <v>69</v>
      </c>
      <c r="C58" s="48" t="s">
        <v>62</v>
      </c>
      <c r="D58" s="48" t="s">
        <v>63</v>
      </c>
      <c r="E58" s="48" t="s">
        <v>85</v>
      </c>
      <c r="F58" s="48" t="s">
        <v>113</v>
      </c>
      <c r="G58" s="108">
        <v>134860</v>
      </c>
      <c r="H58" s="108">
        <v>140399</v>
      </c>
      <c r="I58" s="108">
        <v>0</v>
      </c>
    </row>
    <row r="59" spans="1:9" ht="25.5" outlineLevel="6">
      <c r="A59" s="49" t="s">
        <v>187</v>
      </c>
      <c r="B59" s="48" t="s">
        <v>69</v>
      </c>
      <c r="C59" s="48" t="s">
        <v>63</v>
      </c>
      <c r="D59" s="48" t="s">
        <v>87</v>
      </c>
      <c r="E59" s="48" t="s">
        <v>95</v>
      </c>
      <c r="F59" s="48" t="s">
        <v>59</v>
      </c>
      <c r="G59" s="108">
        <v>1057000</v>
      </c>
      <c r="H59" s="108">
        <v>1057000</v>
      </c>
      <c r="I59" s="108">
        <v>1057000</v>
      </c>
    </row>
    <row r="60" spans="1:9" outlineLevel="7">
      <c r="A60" s="49" t="s">
        <v>393</v>
      </c>
      <c r="B60" s="48" t="s">
        <v>69</v>
      </c>
      <c r="C60" s="48" t="s">
        <v>63</v>
      </c>
      <c r="D60" s="48" t="s">
        <v>74</v>
      </c>
      <c r="E60" s="48" t="s">
        <v>95</v>
      </c>
      <c r="F60" s="48" t="s">
        <v>59</v>
      </c>
      <c r="G60" s="108">
        <v>207000</v>
      </c>
      <c r="H60" s="108">
        <v>207000</v>
      </c>
      <c r="I60" s="108">
        <v>207000</v>
      </c>
    </row>
    <row r="61" spans="1:9" ht="51" outlineLevel="4">
      <c r="A61" s="49" t="s">
        <v>669</v>
      </c>
      <c r="B61" s="48" t="s">
        <v>69</v>
      </c>
      <c r="C61" s="48" t="s">
        <v>63</v>
      </c>
      <c r="D61" s="48" t="s">
        <v>74</v>
      </c>
      <c r="E61" s="48" t="s">
        <v>164</v>
      </c>
      <c r="F61" s="48" t="s">
        <v>59</v>
      </c>
      <c r="G61" s="108">
        <v>207000</v>
      </c>
      <c r="H61" s="108">
        <v>207000</v>
      </c>
      <c r="I61" s="108">
        <v>207000</v>
      </c>
    </row>
    <row r="62" spans="1:9" ht="38.25" outlineLevel="5">
      <c r="A62" s="49" t="s">
        <v>282</v>
      </c>
      <c r="B62" s="48" t="s">
        <v>69</v>
      </c>
      <c r="C62" s="48" t="s">
        <v>63</v>
      </c>
      <c r="D62" s="48" t="s">
        <v>74</v>
      </c>
      <c r="E62" s="48" t="s">
        <v>164</v>
      </c>
      <c r="F62" s="48" t="s">
        <v>113</v>
      </c>
      <c r="G62" s="108">
        <v>207000</v>
      </c>
      <c r="H62" s="108">
        <v>207000</v>
      </c>
      <c r="I62" s="108">
        <v>207000</v>
      </c>
    </row>
    <row r="63" spans="1:9" ht="51" outlineLevel="6">
      <c r="A63" s="49" t="s">
        <v>497</v>
      </c>
      <c r="B63" s="48" t="s">
        <v>69</v>
      </c>
      <c r="C63" s="48" t="s">
        <v>63</v>
      </c>
      <c r="D63" s="48" t="s">
        <v>70</v>
      </c>
      <c r="E63" s="48" t="s">
        <v>95</v>
      </c>
      <c r="F63" s="48" t="s">
        <v>59</v>
      </c>
      <c r="G63" s="108">
        <v>830000</v>
      </c>
      <c r="H63" s="108">
        <v>830000</v>
      </c>
      <c r="I63" s="108">
        <v>830000</v>
      </c>
    </row>
    <row r="64" spans="1:9" ht="38.25" outlineLevel="7">
      <c r="A64" s="49" t="s">
        <v>670</v>
      </c>
      <c r="B64" s="48" t="s">
        <v>69</v>
      </c>
      <c r="C64" s="48" t="s">
        <v>63</v>
      </c>
      <c r="D64" s="48" t="s">
        <v>70</v>
      </c>
      <c r="E64" s="48" t="s">
        <v>620</v>
      </c>
      <c r="F64" s="48" t="s">
        <v>59</v>
      </c>
      <c r="G64" s="108">
        <v>830000</v>
      </c>
      <c r="H64" s="108">
        <v>830000</v>
      </c>
      <c r="I64" s="108">
        <v>830000</v>
      </c>
    </row>
    <row r="65" spans="1:9" ht="38.25" outlineLevel="5">
      <c r="A65" s="49" t="s">
        <v>282</v>
      </c>
      <c r="B65" s="48" t="s">
        <v>69</v>
      </c>
      <c r="C65" s="48" t="s">
        <v>63</v>
      </c>
      <c r="D65" s="48" t="s">
        <v>70</v>
      </c>
      <c r="E65" s="48" t="s">
        <v>620</v>
      </c>
      <c r="F65" s="48" t="s">
        <v>113</v>
      </c>
      <c r="G65" s="108">
        <v>830000</v>
      </c>
      <c r="H65" s="108">
        <v>830000</v>
      </c>
      <c r="I65" s="108">
        <v>830000</v>
      </c>
    </row>
    <row r="66" spans="1:9" ht="38.25" outlineLevel="6">
      <c r="A66" s="49" t="s">
        <v>188</v>
      </c>
      <c r="B66" s="48" t="s">
        <v>69</v>
      </c>
      <c r="C66" s="48" t="s">
        <v>63</v>
      </c>
      <c r="D66" s="48" t="s">
        <v>68</v>
      </c>
      <c r="E66" s="48" t="s">
        <v>95</v>
      </c>
      <c r="F66" s="48" t="s">
        <v>59</v>
      </c>
      <c r="G66" s="108">
        <v>20000</v>
      </c>
      <c r="H66" s="108">
        <v>20000</v>
      </c>
      <c r="I66" s="108">
        <v>20000</v>
      </c>
    </row>
    <row r="67" spans="1:9" ht="51" outlineLevel="7">
      <c r="A67" s="49" t="s">
        <v>671</v>
      </c>
      <c r="B67" s="48" t="s">
        <v>69</v>
      </c>
      <c r="C67" s="48" t="s">
        <v>63</v>
      </c>
      <c r="D67" s="48" t="s">
        <v>68</v>
      </c>
      <c r="E67" s="48" t="s">
        <v>161</v>
      </c>
      <c r="F67" s="48" t="s">
        <v>59</v>
      </c>
      <c r="G67" s="108">
        <v>10000</v>
      </c>
      <c r="H67" s="108">
        <v>10000</v>
      </c>
      <c r="I67" s="108">
        <v>10000</v>
      </c>
    </row>
    <row r="68" spans="1:9" ht="38.25" outlineLevel="6">
      <c r="A68" s="49" t="s">
        <v>282</v>
      </c>
      <c r="B68" s="48" t="s">
        <v>69</v>
      </c>
      <c r="C68" s="48" t="s">
        <v>63</v>
      </c>
      <c r="D68" s="48" t="s">
        <v>68</v>
      </c>
      <c r="E68" s="48" t="s">
        <v>161</v>
      </c>
      <c r="F68" s="48" t="s">
        <v>113</v>
      </c>
      <c r="G68" s="108">
        <v>10000</v>
      </c>
      <c r="H68" s="108">
        <v>10000</v>
      </c>
      <c r="I68" s="108">
        <v>10000</v>
      </c>
    </row>
    <row r="69" spans="1:9" ht="63.75" outlineLevel="7">
      <c r="A69" s="49" t="s">
        <v>289</v>
      </c>
      <c r="B69" s="48" t="s">
        <v>69</v>
      </c>
      <c r="C69" s="48" t="s">
        <v>63</v>
      </c>
      <c r="D69" s="48" t="s">
        <v>68</v>
      </c>
      <c r="E69" s="48" t="s">
        <v>160</v>
      </c>
      <c r="F69" s="48" t="s">
        <v>59</v>
      </c>
      <c r="G69" s="108">
        <v>10000</v>
      </c>
      <c r="H69" s="108">
        <v>10000</v>
      </c>
      <c r="I69" s="108">
        <v>10000</v>
      </c>
    </row>
    <row r="70" spans="1:9" ht="38.25" outlineLevel="4">
      <c r="A70" s="49" t="s">
        <v>282</v>
      </c>
      <c r="B70" s="48" t="s">
        <v>69</v>
      </c>
      <c r="C70" s="48" t="s">
        <v>63</v>
      </c>
      <c r="D70" s="48" t="s">
        <v>68</v>
      </c>
      <c r="E70" s="48" t="s">
        <v>160</v>
      </c>
      <c r="F70" s="48" t="s">
        <v>113</v>
      </c>
      <c r="G70" s="108">
        <v>10000</v>
      </c>
      <c r="H70" s="108">
        <v>10000</v>
      </c>
      <c r="I70" s="108">
        <v>10000</v>
      </c>
    </row>
    <row r="71" spans="1:9" outlineLevel="5">
      <c r="A71" s="49" t="s">
        <v>189</v>
      </c>
      <c r="B71" s="48" t="s">
        <v>69</v>
      </c>
      <c r="C71" s="48" t="s">
        <v>73</v>
      </c>
      <c r="D71" s="48" t="s">
        <v>87</v>
      </c>
      <c r="E71" s="48" t="s">
        <v>95</v>
      </c>
      <c r="F71" s="48" t="s">
        <v>59</v>
      </c>
      <c r="G71" s="108">
        <v>35772858.579999998</v>
      </c>
      <c r="H71" s="108">
        <v>37470434.340000004</v>
      </c>
      <c r="I71" s="108">
        <v>46996010.100000001</v>
      </c>
    </row>
    <row r="72" spans="1:9" outlineLevel="6">
      <c r="A72" s="49" t="s">
        <v>208</v>
      </c>
      <c r="B72" s="48" t="s">
        <v>69</v>
      </c>
      <c r="C72" s="48" t="s">
        <v>73</v>
      </c>
      <c r="D72" s="48" t="s">
        <v>67</v>
      </c>
      <c r="E72" s="48" t="s">
        <v>95</v>
      </c>
      <c r="F72" s="48" t="s">
        <v>59</v>
      </c>
      <c r="G72" s="108">
        <v>980222.22</v>
      </c>
      <c r="H72" s="108">
        <v>980222.22</v>
      </c>
      <c r="I72" s="108">
        <v>980222.22</v>
      </c>
    </row>
    <row r="73" spans="1:9" ht="25.5" outlineLevel="7">
      <c r="A73" s="49" t="s">
        <v>672</v>
      </c>
      <c r="B73" s="48" t="s">
        <v>69</v>
      </c>
      <c r="C73" s="48" t="s">
        <v>73</v>
      </c>
      <c r="D73" s="48" t="s">
        <v>67</v>
      </c>
      <c r="E73" s="48" t="s">
        <v>623</v>
      </c>
      <c r="F73" s="48" t="s">
        <v>59</v>
      </c>
      <c r="G73" s="108">
        <v>668000</v>
      </c>
      <c r="H73" s="108">
        <v>668000</v>
      </c>
      <c r="I73" s="108">
        <v>668000</v>
      </c>
    </row>
    <row r="74" spans="1:9" ht="62.25" customHeight="1" outlineLevel="1">
      <c r="A74" s="49" t="s">
        <v>282</v>
      </c>
      <c r="B74" s="48" t="s">
        <v>69</v>
      </c>
      <c r="C74" s="48" t="s">
        <v>73</v>
      </c>
      <c r="D74" s="48" t="s">
        <v>67</v>
      </c>
      <c r="E74" s="48" t="s">
        <v>623</v>
      </c>
      <c r="F74" s="48" t="s">
        <v>113</v>
      </c>
      <c r="G74" s="108">
        <v>668000</v>
      </c>
      <c r="H74" s="108">
        <v>668000</v>
      </c>
      <c r="I74" s="108">
        <v>668000</v>
      </c>
    </row>
    <row r="75" spans="1:9" ht="38.25" outlineLevel="2">
      <c r="A75" s="49" t="s">
        <v>673</v>
      </c>
      <c r="B75" s="48" t="s">
        <v>69</v>
      </c>
      <c r="C75" s="48" t="s">
        <v>73</v>
      </c>
      <c r="D75" s="48" t="s">
        <v>67</v>
      </c>
      <c r="E75" s="48" t="s">
        <v>625</v>
      </c>
      <c r="F75" s="48" t="s">
        <v>59</v>
      </c>
      <c r="G75" s="108">
        <v>74222.22</v>
      </c>
      <c r="H75" s="108">
        <v>74222.22</v>
      </c>
      <c r="I75" s="108">
        <v>74222.22</v>
      </c>
    </row>
    <row r="76" spans="1:9" ht="38.25" outlineLevel="3">
      <c r="A76" s="49" t="s">
        <v>282</v>
      </c>
      <c r="B76" s="48" t="s">
        <v>69</v>
      </c>
      <c r="C76" s="48" t="s">
        <v>73</v>
      </c>
      <c r="D76" s="48" t="s">
        <v>67</v>
      </c>
      <c r="E76" s="48" t="s">
        <v>625</v>
      </c>
      <c r="F76" s="48" t="s">
        <v>113</v>
      </c>
      <c r="G76" s="108">
        <v>74222.22</v>
      </c>
      <c r="H76" s="108">
        <v>74222.22</v>
      </c>
      <c r="I76" s="108">
        <v>74222.22</v>
      </c>
    </row>
    <row r="77" spans="1:9" ht="51" outlineLevel="4">
      <c r="A77" s="49" t="s">
        <v>494</v>
      </c>
      <c r="B77" s="48" t="s">
        <v>69</v>
      </c>
      <c r="C77" s="48" t="s">
        <v>73</v>
      </c>
      <c r="D77" s="48" t="s">
        <v>67</v>
      </c>
      <c r="E77" s="48" t="s">
        <v>482</v>
      </c>
      <c r="F77" s="48" t="s">
        <v>59</v>
      </c>
      <c r="G77" s="108">
        <v>238000</v>
      </c>
      <c r="H77" s="108">
        <v>238000</v>
      </c>
      <c r="I77" s="108">
        <v>238000</v>
      </c>
    </row>
    <row r="78" spans="1:9" ht="38.25" outlineLevel="5">
      <c r="A78" s="49" t="s">
        <v>282</v>
      </c>
      <c r="B78" s="48" t="s">
        <v>69</v>
      </c>
      <c r="C78" s="48" t="s">
        <v>73</v>
      </c>
      <c r="D78" s="48" t="s">
        <v>67</v>
      </c>
      <c r="E78" s="48" t="s">
        <v>482</v>
      </c>
      <c r="F78" s="48" t="s">
        <v>113</v>
      </c>
      <c r="G78" s="108">
        <v>238000</v>
      </c>
      <c r="H78" s="108">
        <v>238000</v>
      </c>
      <c r="I78" s="108">
        <v>238000</v>
      </c>
    </row>
    <row r="79" spans="1:9" ht="25.5" outlineLevel="6">
      <c r="A79" s="49" t="s">
        <v>191</v>
      </c>
      <c r="B79" s="48" t="s">
        <v>69</v>
      </c>
      <c r="C79" s="48" t="s">
        <v>73</v>
      </c>
      <c r="D79" s="48" t="s">
        <v>74</v>
      </c>
      <c r="E79" s="48" t="s">
        <v>95</v>
      </c>
      <c r="F79" s="48" t="s">
        <v>59</v>
      </c>
      <c r="G79" s="108">
        <v>33631020.200000003</v>
      </c>
      <c r="H79" s="108">
        <v>34928595.960000001</v>
      </c>
      <c r="I79" s="108">
        <v>44454171.719999999</v>
      </c>
    </row>
    <row r="80" spans="1:9" ht="38.25" outlineLevel="7">
      <c r="A80" s="49" t="s">
        <v>292</v>
      </c>
      <c r="B80" s="48" t="s">
        <v>69</v>
      </c>
      <c r="C80" s="48" t="s">
        <v>73</v>
      </c>
      <c r="D80" s="48" t="s">
        <v>74</v>
      </c>
      <c r="E80" s="48" t="s">
        <v>155</v>
      </c>
      <c r="F80" s="48" t="s">
        <v>59</v>
      </c>
      <c r="G80" s="108">
        <v>25729000</v>
      </c>
      <c r="H80" s="108">
        <v>26869000</v>
      </c>
      <c r="I80" s="108">
        <v>36237000</v>
      </c>
    </row>
    <row r="81" spans="1:9" ht="38.25" outlineLevel="6">
      <c r="A81" s="49" t="s">
        <v>282</v>
      </c>
      <c r="B81" s="48" t="s">
        <v>69</v>
      </c>
      <c r="C81" s="48" t="s">
        <v>73</v>
      </c>
      <c r="D81" s="48" t="s">
        <v>74</v>
      </c>
      <c r="E81" s="48" t="s">
        <v>155</v>
      </c>
      <c r="F81" s="48" t="s">
        <v>113</v>
      </c>
      <c r="G81" s="108">
        <v>25729000</v>
      </c>
      <c r="H81" s="108">
        <v>26869000</v>
      </c>
      <c r="I81" s="108">
        <v>36237000</v>
      </c>
    </row>
    <row r="82" spans="1:9" ht="89.25" outlineLevel="7">
      <c r="A82" s="49" t="s">
        <v>293</v>
      </c>
      <c r="B82" s="48" t="s">
        <v>69</v>
      </c>
      <c r="C82" s="48" t="s">
        <v>73</v>
      </c>
      <c r="D82" s="48" t="s">
        <v>74</v>
      </c>
      <c r="E82" s="48" t="s">
        <v>75</v>
      </c>
      <c r="F82" s="48" t="s">
        <v>59</v>
      </c>
      <c r="G82" s="108">
        <v>7823000</v>
      </c>
      <c r="H82" s="108">
        <v>7979000</v>
      </c>
      <c r="I82" s="108">
        <v>8135000</v>
      </c>
    </row>
    <row r="83" spans="1:9" ht="38.25" outlineLevel="6">
      <c r="A83" s="49" t="s">
        <v>282</v>
      </c>
      <c r="B83" s="48" t="s">
        <v>69</v>
      </c>
      <c r="C83" s="48" t="s">
        <v>73</v>
      </c>
      <c r="D83" s="48" t="s">
        <v>74</v>
      </c>
      <c r="E83" s="48" t="s">
        <v>75</v>
      </c>
      <c r="F83" s="48" t="s">
        <v>113</v>
      </c>
      <c r="G83" s="108">
        <v>7823000</v>
      </c>
      <c r="H83" s="108">
        <v>7979000</v>
      </c>
      <c r="I83" s="108">
        <v>8135000</v>
      </c>
    </row>
    <row r="84" spans="1:9" ht="102" outlineLevel="7">
      <c r="A84" s="49" t="s">
        <v>294</v>
      </c>
      <c r="B84" s="48" t="s">
        <v>69</v>
      </c>
      <c r="C84" s="48" t="s">
        <v>73</v>
      </c>
      <c r="D84" s="48" t="s">
        <v>74</v>
      </c>
      <c r="E84" s="48" t="s">
        <v>53</v>
      </c>
      <c r="F84" s="48" t="s">
        <v>59</v>
      </c>
      <c r="G84" s="108">
        <v>79020.2</v>
      </c>
      <c r="H84" s="108">
        <v>80595.960000000006</v>
      </c>
      <c r="I84" s="108">
        <v>82171.72</v>
      </c>
    </row>
    <row r="85" spans="1:9" ht="38.25" outlineLevel="7">
      <c r="A85" s="49" t="s">
        <v>282</v>
      </c>
      <c r="B85" s="48" t="s">
        <v>69</v>
      </c>
      <c r="C85" s="48" t="s">
        <v>73</v>
      </c>
      <c r="D85" s="48" t="s">
        <v>74</v>
      </c>
      <c r="E85" s="48" t="s">
        <v>53</v>
      </c>
      <c r="F85" s="48" t="s">
        <v>113</v>
      </c>
      <c r="G85" s="108">
        <v>79020.2</v>
      </c>
      <c r="H85" s="108">
        <v>80595.960000000006</v>
      </c>
      <c r="I85" s="108">
        <v>82171.72</v>
      </c>
    </row>
    <row r="86" spans="1:9" ht="25.5" outlineLevel="7">
      <c r="A86" s="49" t="s">
        <v>324</v>
      </c>
      <c r="B86" s="48" t="s">
        <v>69</v>
      </c>
      <c r="C86" s="48" t="s">
        <v>73</v>
      </c>
      <c r="D86" s="48" t="s">
        <v>215</v>
      </c>
      <c r="E86" s="48" t="s">
        <v>95</v>
      </c>
      <c r="F86" s="48" t="s">
        <v>59</v>
      </c>
      <c r="G86" s="108">
        <v>1161616.1599999999</v>
      </c>
      <c r="H86" s="108">
        <v>1561616.16</v>
      </c>
      <c r="I86" s="108">
        <v>1561616.16</v>
      </c>
    </row>
    <row r="87" spans="1:9" ht="25.5" outlineLevel="7">
      <c r="A87" s="49" t="s">
        <v>528</v>
      </c>
      <c r="B87" s="48" t="s">
        <v>69</v>
      </c>
      <c r="C87" s="48" t="s">
        <v>73</v>
      </c>
      <c r="D87" s="48" t="s">
        <v>215</v>
      </c>
      <c r="E87" s="48" t="s">
        <v>523</v>
      </c>
      <c r="F87" s="48" t="s">
        <v>59</v>
      </c>
      <c r="G87" s="108">
        <v>1150000</v>
      </c>
      <c r="H87" s="108">
        <v>1150000</v>
      </c>
      <c r="I87" s="108">
        <v>1150000</v>
      </c>
    </row>
    <row r="88" spans="1:9" ht="38.25" outlineLevel="7">
      <c r="A88" s="49" t="s">
        <v>282</v>
      </c>
      <c r="B88" s="48" t="s">
        <v>69</v>
      </c>
      <c r="C88" s="48" t="s">
        <v>73</v>
      </c>
      <c r="D88" s="48" t="s">
        <v>215</v>
      </c>
      <c r="E88" s="48" t="s">
        <v>523</v>
      </c>
      <c r="F88" s="48" t="s">
        <v>113</v>
      </c>
      <c r="G88" s="108">
        <v>1150000</v>
      </c>
      <c r="H88" s="108">
        <v>1150000</v>
      </c>
      <c r="I88" s="108">
        <v>1150000</v>
      </c>
    </row>
    <row r="89" spans="1:9" ht="38.25" outlineLevel="7">
      <c r="A89" s="49" t="s">
        <v>674</v>
      </c>
      <c r="B89" s="48" t="s">
        <v>69</v>
      </c>
      <c r="C89" s="48" t="s">
        <v>73</v>
      </c>
      <c r="D89" s="48" t="s">
        <v>215</v>
      </c>
      <c r="E89" s="48" t="s">
        <v>627</v>
      </c>
      <c r="F89" s="48" t="s">
        <v>59</v>
      </c>
      <c r="G89" s="108">
        <v>11616.16</v>
      </c>
      <c r="H89" s="108">
        <v>11616.16</v>
      </c>
      <c r="I89" s="108">
        <v>11616.16</v>
      </c>
    </row>
    <row r="90" spans="1:9" ht="38.25" outlineLevel="7">
      <c r="A90" s="49" t="s">
        <v>282</v>
      </c>
      <c r="B90" s="48" t="s">
        <v>69</v>
      </c>
      <c r="C90" s="48" t="s">
        <v>73</v>
      </c>
      <c r="D90" s="48" t="s">
        <v>215</v>
      </c>
      <c r="E90" s="48" t="s">
        <v>627</v>
      </c>
      <c r="F90" s="48" t="s">
        <v>113</v>
      </c>
      <c r="G90" s="108">
        <v>11616.16</v>
      </c>
      <c r="H90" s="108">
        <v>11616.16</v>
      </c>
      <c r="I90" s="108">
        <v>11616.16</v>
      </c>
    </row>
    <row r="91" spans="1:9" ht="51" outlineLevel="7">
      <c r="A91" s="49" t="s">
        <v>296</v>
      </c>
      <c r="B91" s="48" t="s">
        <v>69</v>
      </c>
      <c r="C91" s="48" t="s">
        <v>73</v>
      </c>
      <c r="D91" s="48" t="s">
        <v>215</v>
      </c>
      <c r="E91" s="48" t="s">
        <v>216</v>
      </c>
      <c r="F91" s="48" t="s">
        <v>59</v>
      </c>
      <c r="G91" s="108">
        <v>0</v>
      </c>
      <c r="H91" s="108">
        <v>250000</v>
      </c>
      <c r="I91" s="108">
        <v>250000</v>
      </c>
    </row>
    <row r="92" spans="1:9" ht="38.25" outlineLevel="1">
      <c r="A92" s="49" t="s">
        <v>282</v>
      </c>
      <c r="B92" s="48" t="s">
        <v>69</v>
      </c>
      <c r="C92" s="48" t="s">
        <v>73</v>
      </c>
      <c r="D92" s="48" t="s">
        <v>215</v>
      </c>
      <c r="E92" s="48" t="s">
        <v>216</v>
      </c>
      <c r="F92" s="48" t="s">
        <v>113</v>
      </c>
      <c r="G92" s="108">
        <v>0</v>
      </c>
      <c r="H92" s="108">
        <v>250000</v>
      </c>
      <c r="I92" s="108">
        <v>250000</v>
      </c>
    </row>
    <row r="93" spans="1:9" ht="25.5" outlineLevel="2">
      <c r="A93" s="49" t="s">
        <v>675</v>
      </c>
      <c r="B93" s="48" t="s">
        <v>69</v>
      </c>
      <c r="C93" s="48" t="s">
        <v>73</v>
      </c>
      <c r="D93" s="48" t="s">
        <v>215</v>
      </c>
      <c r="E93" s="48" t="s">
        <v>629</v>
      </c>
      <c r="F93" s="48" t="s">
        <v>59</v>
      </c>
      <c r="G93" s="108">
        <v>0</v>
      </c>
      <c r="H93" s="108">
        <v>150000</v>
      </c>
      <c r="I93" s="108">
        <v>150000</v>
      </c>
    </row>
    <row r="94" spans="1:9" ht="38.25" outlineLevel="3">
      <c r="A94" s="49" t="s">
        <v>282</v>
      </c>
      <c r="B94" s="48" t="s">
        <v>69</v>
      </c>
      <c r="C94" s="48" t="s">
        <v>73</v>
      </c>
      <c r="D94" s="48" t="s">
        <v>215</v>
      </c>
      <c r="E94" s="48" t="s">
        <v>629</v>
      </c>
      <c r="F94" s="48" t="s">
        <v>113</v>
      </c>
      <c r="G94" s="108">
        <v>0</v>
      </c>
      <c r="H94" s="108">
        <v>150000</v>
      </c>
      <c r="I94" s="108">
        <v>150000</v>
      </c>
    </row>
    <row r="95" spans="1:9" outlineLevel="4">
      <c r="A95" s="49" t="s">
        <v>192</v>
      </c>
      <c r="B95" s="48" t="s">
        <v>69</v>
      </c>
      <c r="C95" s="48" t="s">
        <v>67</v>
      </c>
      <c r="D95" s="48" t="s">
        <v>87</v>
      </c>
      <c r="E95" s="48" t="s">
        <v>95</v>
      </c>
      <c r="F95" s="48" t="s">
        <v>59</v>
      </c>
      <c r="G95" s="108">
        <v>14432060.609999999</v>
      </c>
      <c r="H95" s="108">
        <v>11998000</v>
      </c>
      <c r="I95" s="108">
        <v>11998000</v>
      </c>
    </row>
    <row r="96" spans="1:9" outlineLevel="5">
      <c r="A96" s="49" t="s">
        <v>193</v>
      </c>
      <c r="B96" s="48" t="s">
        <v>69</v>
      </c>
      <c r="C96" s="48" t="s">
        <v>67</v>
      </c>
      <c r="D96" s="48" t="s">
        <v>65</v>
      </c>
      <c r="E96" s="48" t="s">
        <v>95</v>
      </c>
      <c r="F96" s="48" t="s">
        <v>59</v>
      </c>
      <c r="G96" s="108">
        <v>492000</v>
      </c>
      <c r="H96" s="108">
        <v>492000</v>
      </c>
      <c r="I96" s="108">
        <v>492000</v>
      </c>
    </row>
    <row r="97" spans="1:9" ht="25.5" outlineLevel="6">
      <c r="A97" s="49" t="s">
        <v>297</v>
      </c>
      <c r="B97" s="48" t="s">
        <v>69</v>
      </c>
      <c r="C97" s="48" t="s">
        <v>67</v>
      </c>
      <c r="D97" s="48" t="s">
        <v>65</v>
      </c>
      <c r="E97" s="48" t="s">
        <v>153</v>
      </c>
      <c r="F97" s="48" t="s">
        <v>59</v>
      </c>
      <c r="G97" s="108">
        <v>492000</v>
      </c>
      <c r="H97" s="108">
        <v>492000</v>
      </c>
      <c r="I97" s="108">
        <v>492000</v>
      </c>
    </row>
    <row r="98" spans="1:9" ht="38.25" outlineLevel="7">
      <c r="A98" s="49" t="s">
        <v>282</v>
      </c>
      <c r="B98" s="48" t="s">
        <v>69</v>
      </c>
      <c r="C98" s="48" t="s">
        <v>67</v>
      </c>
      <c r="D98" s="48" t="s">
        <v>65</v>
      </c>
      <c r="E98" s="48" t="s">
        <v>153</v>
      </c>
      <c r="F98" s="48" t="s">
        <v>113</v>
      </c>
      <c r="G98" s="108">
        <v>492000</v>
      </c>
      <c r="H98" s="108">
        <v>492000</v>
      </c>
      <c r="I98" s="108">
        <v>492000</v>
      </c>
    </row>
    <row r="99" spans="1:9" outlineLevel="3">
      <c r="A99" s="49" t="s">
        <v>194</v>
      </c>
      <c r="B99" s="48" t="s">
        <v>69</v>
      </c>
      <c r="C99" s="48" t="s">
        <v>67</v>
      </c>
      <c r="D99" s="48" t="s">
        <v>62</v>
      </c>
      <c r="E99" s="48" t="s">
        <v>95</v>
      </c>
      <c r="F99" s="48" t="s">
        <v>59</v>
      </c>
      <c r="G99" s="108">
        <v>2650000</v>
      </c>
      <c r="H99" s="108">
        <v>2650000</v>
      </c>
      <c r="I99" s="108">
        <v>2650000</v>
      </c>
    </row>
    <row r="100" spans="1:9" ht="25.5" outlineLevel="4">
      <c r="A100" s="49" t="s">
        <v>495</v>
      </c>
      <c r="B100" s="48" t="s">
        <v>69</v>
      </c>
      <c r="C100" s="48" t="s">
        <v>67</v>
      </c>
      <c r="D100" s="48" t="s">
        <v>62</v>
      </c>
      <c r="E100" s="48" t="s">
        <v>484</v>
      </c>
      <c r="F100" s="48" t="s">
        <v>59</v>
      </c>
      <c r="G100" s="108">
        <v>400000</v>
      </c>
      <c r="H100" s="108">
        <v>400000</v>
      </c>
      <c r="I100" s="108">
        <v>400000</v>
      </c>
    </row>
    <row r="101" spans="1:9" ht="38.25" outlineLevel="5">
      <c r="A101" s="49" t="s">
        <v>282</v>
      </c>
      <c r="B101" s="48" t="s">
        <v>69</v>
      </c>
      <c r="C101" s="48" t="s">
        <v>67</v>
      </c>
      <c r="D101" s="48" t="s">
        <v>62</v>
      </c>
      <c r="E101" s="48" t="s">
        <v>484</v>
      </c>
      <c r="F101" s="48" t="s">
        <v>113</v>
      </c>
      <c r="G101" s="108">
        <v>400000</v>
      </c>
      <c r="H101" s="108">
        <v>400000</v>
      </c>
      <c r="I101" s="108">
        <v>400000</v>
      </c>
    </row>
    <row r="102" spans="1:9" ht="51" outlineLevel="6">
      <c r="A102" s="49" t="s">
        <v>676</v>
      </c>
      <c r="B102" s="48" t="s">
        <v>69</v>
      </c>
      <c r="C102" s="48" t="s">
        <v>67</v>
      </c>
      <c r="D102" s="48" t="s">
        <v>62</v>
      </c>
      <c r="E102" s="48" t="s">
        <v>631</v>
      </c>
      <c r="F102" s="48" t="s">
        <v>59</v>
      </c>
      <c r="G102" s="108">
        <v>1500000</v>
      </c>
      <c r="H102" s="108">
        <v>1500000</v>
      </c>
      <c r="I102" s="108">
        <v>1500000</v>
      </c>
    </row>
    <row r="103" spans="1:9" ht="38.25" outlineLevel="7">
      <c r="A103" s="49" t="s">
        <v>282</v>
      </c>
      <c r="B103" s="48" t="s">
        <v>69</v>
      </c>
      <c r="C103" s="48" t="s">
        <v>67</v>
      </c>
      <c r="D103" s="48" t="s">
        <v>62</v>
      </c>
      <c r="E103" s="48" t="s">
        <v>631</v>
      </c>
      <c r="F103" s="48" t="s">
        <v>113</v>
      </c>
      <c r="G103" s="108">
        <v>1500000</v>
      </c>
      <c r="H103" s="108">
        <v>1500000</v>
      </c>
      <c r="I103" s="108">
        <v>1500000</v>
      </c>
    </row>
    <row r="104" spans="1:9" ht="63.75" outlineLevel="6">
      <c r="A104" s="49" t="s">
        <v>677</v>
      </c>
      <c r="B104" s="48" t="s">
        <v>69</v>
      </c>
      <c r="C104" s="48" t="s">
        <v>67</v>
      </c>
      <c r="D104" s="48" t="s">
        <v>62</v>
      </c>
      <c r="E104" s="48" t="s">
        <v>633</v>
      </c>
      <c r="F104" s="48" t="s">
        <v>59</v>
      </c>
      <c r="G104" s="108">
        <v>750000</v>
      </c>
      <c r="H104" s="108">
        <v>750000</v>
      </c>
      <c r="I104" s="108">
        <v>750000</v>
      </c>
    </row>
    <row r="105" spans="1:9" ht="38.25" outlineLevel="5">
      <c r="A105" s="49" t="s">
        <v>282</v>
      </c>
      <c r="B105" s="48" t="s">
        <v>69</v>
      </c>
      <c r="C105" s="48" t="s">
        <v>67</v>
      </c>
      <c r="D105" s="48" t="s">
        <v>62</v>
      </c>
      <c r="E105" s="48" t="s">
        <v>633</v>
      </c>
      <c r="F105" s="48" t="s">
        <v>113</v>
      </c>
      <c r="G105" s="108">
        <v>750000</v>
      </c>
      <c r="H105" s="108">
        <v>750000</v>
      </c>
      <c r="I105" s="108">
        <v>750000</v>
      </c>
    </row>
    <row r="106" spans="1:9" outlineLevel="6">
      <c r="A106" s="49" t="s">
        <v>209</v>
      </c>
      <c r="B106" s="48" t="s">
        <v>69</v>
      </c>
      <c r="C106" s="48" t="s">
        <v>67</v>
      </c>
      <c r="D106" s="48" t="s">
        <v>63</v>
      </c>
      <c r="E106" s="48" t="s">
        <v>95</v>
      </c>
      <c r="F106" s="48" t="s">
        <v>59</v>
      </c>
      <c r="G106" s="108">
        <v>9312060.6099999994</v>
      </c>
      <c r="H106" s="108">
        <v>6878000</v>
      </c>
      <c r="I106" s="108">
        <v>6878000</v>
      </c>
    </row>
    <row r="107" spans="1:9" ht="51" outlineLevel="7">
      <c r="A107" s="49" t="s">
        <v>678</v>
      </c>
      <c r="B107" s="48" t="s">
        <v>69</v>
      </c>
      <c r="C107" s="48" t="s">
        <v>67</v>
      </c>
      <c r="D107" s="48" t="s">
        <v>63</v>
      </c>
      <c r="E107" s="48" t="s">
        <v>525</v>
      </c>
      <c r="F107" s="48" t="s">
        <v>59</v>
      </c>
      <c r="G107" s="108">
        <v>2128000</v>
      </c>
      <c r="H107" s="108">
        <v>0</v>
      </c>
      <c r="I107" s="108">
        <v>0</v>
      </c>
    </row>
    <row r="108" spans="1:9" ht="38.25" outlineLevel="6">
      <c r="A108" s="49" t="s">
        <v>282</v>
      </c>
      <c r="B108" s="48" t="s">
        <v>69</v>
      </c>
      <c r="C108" s="48" t="s">
        <v>67</v>
      </c>
      <c r="D108" s="48" t="s">
        <v>63</v>
      </c>
      <c r="E108" s="48" t="s">
        <v>525</v>
      </c>
      <c r="F108" s="48" t="s">
        <v>113</v>
      </c>
      <c r="G108" s="108">
        <v>2128000</v>
      </c>
      <c r="H108" s="108">
        <v>0</v>
      </c>
      <c r="I108" s="108">
        <v>0</v>
      </c>
    </row>
    <row r="109" spans="1:9" outlineLevel="7">
      <c r="A109" s="49" t="s">
        <v>679</v>
      </c>
      <c r="B109" s="48" t="s">
        <v>69</v>
      </c>
      <c r="C109" s="48" t="s">
        <v>67</v>
      </c>
      <c r="D109" s="48" t="s">
        <v>63</v>
      </c>
      <c r="E109" s="48" t="s">
        <v>636</v>
      </c>
      <c r="F109" s="48" t="s">
        <v>59</v>
      </c>
      <c r="G109" s="108">
        <v>3045000</v>
      </c>
      <c r="H109" s="108">
        <v>3045000</v>
      </c>
      <c r="I109" s="108">
        <v>3045000</v>
      </c>
    </row>
    <row r="110" spans="1:9" ht="38.25" outlineLevel="3">
      <c r="A110" s="49" t="s">
        <v>282</v>
      </c>
      <c r="B110" s="48" t="s">
        <v>69</v>
      </c>
      <c r="C110" s="48" t="s">
        <v>67</v>
      </c>
      <c r="D110" s="48" t="s">
        <v>63</v>
      </c>
      <c r="E110" s="48" t="s">
        <v>636</v>
      </c>
      <c r="F110" s="48" t="s">
        <v>113</v>
      </c>
      <c r="G110" s="108">
        <v>3045000</v>
      </c>
      <c r="H110" s="108">
        <v>3045000</v>
      </c>
      <c r="I110" s="108">
        <v>3045000</v>
      </c>
    </row>
    <row r="111" spans="1:9" ht="25.5" outlineLevel="4">
      <c r="A111" s="49" t="s">
        <v>680</v>
      </c>
      <c r="B111" s="48" t="s">
        <v>69</v>
      </c>
      <c r="C111" s="48" t="s">
        <v>67</v>
      </c>
      <c r="D111" s="48" t="s">
        <v>63</v>
      </c>
      <c r="E111" s="48" t="s">
        <v>638</v>
      </c>
      <c r="F111" s="48" t="s">
        <v>59</v>
      </c>
      <c r="G111" s="108">
        <v>518000</v>
      </c>
      <c r="H111" s="108">
        <v>518000</v>
      </c>
      <c r="I111" s="108">
        <v>518000</v>
      </c>
    </row>
    <row r="112" spans="1:9" ht="38.25" outlineLevel="5">
      <c r="A112" s="49" t="s">
        <v>282</v>
      </c>
      <c r="B112" s="48" t="s">
        <v>69</v>
      </c>
      <c r="C112" s="48" t="s">
        <v>67</v>
      </c>
      <c r="D112" s="48" t="s">
        <v>63</v>
      </c>
      <c r="E112" s="48" t="s">
        <v>638</v>
      </c>
      <c r="F112" s="48" t="s">
        <v>113</v>
      </c>
      <c r="G112" s="108">
        <v>518000</v>
      </c>
      <c r="H112" s="108">
        <v>518000</v>
      </c>
      <c r="I112" s="108">
        <v>518000</v>
      </c>
    </row>
    <row r="113" spans="1:9" ht="25.5" outlineLevel="6">
      <c r="A113" s="49" t="s">
        <v>681</v>
      </c>
      <c r="B113" s="48" t="s">
        <v>69</v>
      </c>
      <c r="C113" s="48" t="s">
        <v>67</v>
      </c>
      <c r="D113" s="48" t="s">
        <v>63</v>
      </c>
      <c r="E113" s="48" t="s">
        <v>640</v>
      </c>
      <c r="F113" s="48" t="s">
        <v>59</v>
      </c>
      <c r="G113" s="108">
        <v>526000</v>
      </c>
      <c r="H113" s="108">
        <v>526000</v>
      </c>
      <c r="I113" s="108">
        <v>526000</v>
      </c>
    </row>
    <row r="114" spans="1:9" ht="38.25" outlineLevel="7">
      <c r="A114" s="49" t="s">
        <v>282</v>
      </c>
      <c r="B114" s="48" t="s">
        <v>69</v>
      </c>
      <c r="C114" s="48" t="s">
        <v>67</v>
      </c>
      <c r="D114" s="48" t="s">
        <v>63</v>
      </c>
      <c r="E114" s="48" t="s">
        <v>640</v>
      </c>
      <c r="F114" s="48" t="s">
        <v>113</v>
      </c>
      <c r="G114" s="108">
        <v>526000</v>
      </c>
      <c r="H114" s="108">
        <v>526000</v>
      </c>
      <c r="I114" s="108">
        <v>526000</v>
      </c>
    </row>
    <row r="115" spans="1:9" outlineLevel="2">
      <c r="A115" s="49" t="s">
        <v>682</v>
      </c>
      <c r="B115" s="48" t="s">
        <v>69</v>
      </c>
      <c r="C115" s="48" t="s">
        <v>67</v>
      </c>
      <c r="D115" s="48" t="s">
        <v>63</v>
      </c>
      <c r="E115" s="48" t="s">
        <v>642</v>
      </c>
      <c r="F115" s="48" t="s">
        <v>59</v>
      </c>
      <c r="G115" s="108">
        <v>221000</v>
      </c>
      <c r="H115" s="108">
        <v>221000</v>
      </c>
      <c r="I115" s="108">
        <v>221000</v>
      </c>
    </row>
    <row r="116" spans="1:9" ht="38.25" outlineLevel="3">
      <c r="A116" s="49" t="s">
        <v>282</v>
      </c>
      <c r="B116" s="48" t="s">
        <v>69</v>
      </c>
      <c r="C116" s="48" t="s">
        <v>67</v>
      </c>
      <c r="D116" s="48" t="s">
        <v>63</v>
      </c>
      <c r="E116" s="48" t="s">
        <v>642</v>
      </c>
      <c r="F116" s="48" t="s">
        <v>113</v>
      </c>
      <c r="G116" s="108">
        <v>221000</v>
      </c>
      <c r="H116" s="108">
        <v>221000</v>
      </c>
      <c r="I116" s="108">
        <v>221000</v>
      </c>
    </row>
    <row r="117" spans="1:9" ht="51" outlineLevel="4">
      <c r="A117" s="49" t="s">
        <v>683</v>
      </c>
      <c r="B117" s="48" t="s">
        <v>69</v>
      </c>
      <c r="C117" s="48" t="s">
        <v>67</v>
      </c>
      <c r="D117" s="48" t="s">
        <v>63</v>
      </c>
      <c r="E117" s="48" t="s">
        <v>644</v>
      </c>
      <c r="F117" s="48" t="s">
        <v>59</v>
      </c>
      <c r="G117" s="108">
        <v>1610000</v>
      </c>
      <c r="H117" s="108">
        <v>1610000</v>
      </c>
      <c r="I117" s="108">
        <v>1610000</v>
      </c>
    </row>
    <row r="118" spans="1:9" ht="38.25" outlineLevel="5">
      <c r="A118" s="49" t="s">
        <v>282</v>
      </c>
      <c r="B118" s="48" t="s">
        <v>69</v>
      </c>
      <c r="C118" s="48" t="s">
        <v>67</v>
      </c>
      <c r="D118" s="48" t="s">
        <v>63</v>
      </c>
      <c r="E118" s="48" t="s">
        <v>644</v>
      </c>
      <c r="F118" s="48" t="s">
        <v>113</v>
      </c>
      <c r="G118" s="108">
        <v>1610000</v>
      </c>
      <c r="H118" s="108">
        <v>1610000</v>
      </c>
      <c r="I118" s="108">
        <v>1610000</v>
      </c>
    </row>
    <row r="119" spans="1:9" ht="25.5" outlineLevel="6">
      <c r="A119" s="49" t="s">
        <v>684</v>
      </c>
      <c r="B119" s="48" t="s">
        <v>69</v>
      </c>
      <c r="C119" s="48" t="s">
        <v>67</v>
      </c>
      <c r="D119" s="48" t="s">
        <v>63</v>
      </c>
      <c r="E119" s="48" t="s">
        <v>646</v>
      </c>
      <c r="F119" s="48" t="s">
        <v>59</v>
      </c>
      <c r="G119" s="108">
        <v>473000</v>
      </c>
      <c r="H119" s="108">
        <v>623000</v>
      </c>
      <c r="I119" s="108">
        <v>623000</v>
      </c>
    </row>
    <row r="120" spans="1:9" ht="38.25" outlineLevel="7">
      <c r="A120" s="49" t="s">
        <v>282</v>
      </c>
      <c r="B120" s="48" t="s">
        <v>69</v>
      </c>
      <c r="C120" s="48" t="s">
        <v>67</v>
      </c>
      <c r="D120" s="48" t="s">
        <v>63</v>
      </c>
      <c r="E120" s="48" t="s">
        <v>646</v>
      </c>
      <c r="F120" s="48" t="s">
        <v>113</v>
      </c>
      <c r="G120" s="108">
        <v>473000</v>
      </c>
      <c r="H120" s="108">
        <v>623000</v>
      </c>
      <c r="I120" s="108">
        <v>623000</v>
      </c>
    </row>
    <row r="121" spans="1:9" ht="25.5" outlineLevel="5">
      <c r="A121" s="49" t="s">
        <v>685</v>
      </c>
      <c r="B121" s="48" t="s">
        <v>69</v>
      </c>
      <c r="C121" s="48" t="s">
        <v>67</v>
      </c>
      <c r="D121" s="48" t="s">
        <v>63</v>
      </c>
      <c r="E121" s="48" t="s">
        <v>648</v>
      </c>
      <c r="F121" s="48" t="s">
        <v>59</v>
      </c>
      <c r="G121" s="108">
        <v>150000</v>
      </c>
      <c r="H121" s="108">
        <v>0</v>
      </c>
      <c r="I121" s="108">
        <v>0</v>
      </c>
    </row>
    <row r="122" spans="1:9" ht="38.25" outlineLevel="6">
      <c r="A122" s="49" t="s">
        <v>282</v>
      </c>
      <c r="B122" s="48" t="s">
        <v>69</v>
      </c>
      <c r="C122" s="48" t="s">
        <v>67</v>
      </c>
      <c r="D122" s="48" t="s">
        <v>63</v>
      </c>
      <c r="E122" s="48" t="s">
        <v>648</v>
      </c>
      <c r="F122" s="48" t="s">
        <v>113</v>
      </c>
      <c r="G122" s="108">
        <v>150000</v>
      </c>
      <c r="H122" s="108">
        <v>0</v>
      </c>
      <c r="I122" s="108">
        <v>0</v>
      </c>
    </row>
    <row r="123" spans="1:9" ht="102" outlineLevel="7">
      <c r="A123" s="49" t="s">
        <v>686</v>
      </c>
      <c r="B123" s="48" t="s">
        <v>69</v>
      </c>
      <c r="C123" s="48" t="s">
        <v>67</v>
      </c>
      <c r="D123" s="48" t="s">
        <v>63</v>
      </c>
      <c r="E123" s="48" t="s">
        <v>650</v>
      </c>
      <c r="F123" s="48" t="s">
        <v>59</v>
      </c>
      <c r="G123" s="108">
        <v>150000</v>
      </c>
      <c r="H123" s="108">
        <v>150000</v>
      </c>
      <c r="I123" s="108">
        <v>150000</v>
      </c>
    </row>
    <row r="124" spans="1:9" ht="38.25" outlineLevel="6">
      <c r="A124" s="49" t="s">
        <v>282</v>
      </c>
      <c r="B124" s="48" t="s">
        <v>69</v>
      </c>
      <c r="C124" s="48" t="s">
        <v>67</v>
      </c>
      <c r="D124" s="48" t="s">
        <v>63</v>
      </c>
      <c r="E124" s="48" t="s">
        <v>650</v>
      </c>
      <c r="F124" s="48" t="s">
        <v>113</v>
      </c>
      <c r="G124" s="108">
        <v>150000</v>
      </c>
      <c r="H124" s="108">
        <v>150000</v>
      </c>
      <c r="I124" s="108">
        <v>150000</v>
      </c>
    </row>
    <row r="125" spans="1:9" ht="102" outlineLevel="7">
      <c r="A125" s="49" t="s">
        <v>529</v>
      </c>
      <c r="B125" s="48" t="s">
        <v>69</v>
      </c>
      <c r="C125" s="48" t="s">
        <v>67</v>
      </c>
      <c r="D125" s="48" t="s">
        <v>63</v>
      </c>
      <c r="E125" s="48" t="s">
        <v>527</v>
      </c>
      <c r="F125" s="48" t="s">
        <v>59</v>
      </c>
      <c r="G125" s="108">
        <v>35000</v>
      </c>
      <c r="H125" s="108">
        <v>35000</v>
      </c>
      <c r="I125" s="108">
        <v>35000</v>
      </c>
    </row>
    <row r="126" spans="1:9" ht="38.25" outlineLevel="2">
      <c r="A126" s="49" t="s">
        <v>282</v>
      </c>
      <c r="B126" s="48" t="s">
        <v>69</v>
      </c>
      <c r="C126" s="48" t="s">
        <v>67</v>
      </c>
      <c r="D126" s="48" t="s">
        <v>63</v>
      </c>
      <c r="E126" s="48" t="s">
        <v>527</v>
      </c>
      <c r="F126" s="48" t="s">
        <v>113</v>
      </c>
      <c r="G126" s="108">
        <v>35000</v>
      </c>
      <c r="H126" s="108">
        <v>35000</v>
      </c>
      <c r="I126" s="108">
        <v>35000</v>
      </c>
    </row>
    <row r="127" spans="1:9" ht="140.25" outlineLevel="3">
      <c r="A127" s="49" t="s">
        <v>311</v>
      </c>
      <c r="B127" s="48" t="s">
        <v>69</v>
      </c>
      <c r="C127" s="48" t="s">
        <v>67</v>
      </c>
      <c r="D127" s="48" t="s">
        <v>63</v>
      </c>
      <c r="E127" s="48" t="s">
        <v>58</v>
      </c>
      <c r="F127" s="48" t="s">
        <v>59</v>
      </c>
      <c r="G127" s="108">
        <v>306060.61</v>
      </c>
      <c r="H127" s="108">
        <v>0</v>
      </c>
      <c r="I127" s="108">
        <v>0</v>
      </c>
    </row>
    <row r="128" spans="1:9" ht="38.25" outlineLevel="4">
      <c r="A128" s="49" t="s">
        <v>282</v>
      </c>
      <c r="B128" s="48" t="s">
        <v>69</v>
      </c>
      <c r="C128" s="48" t="s">
        <v>67</v>
      </c>
      <c r="D128" s="48" t="s">
        <v>63</v>
      </c>
      <c r="E128" s="48" t="s">
        <v>58</v>
      </c>
      <c r="F128" s="48" t="s">
        <v>113</v>
      </c>
      <c r="G128" s="108">
        <v>306060.61</v>
      </c>
      <c r="H128" s="108">
        <v>0</v>
      </c>
      <c r="I128" s="108">
        <v>0</v>
      </c>
    </row>
    <row r="129" spans="1:9" ht="38.25" outlineLevel="5">
      <c r="A129" s="49" t="s">
        <v>687</v>
      </c>
      <c r="B129" s="48" t="s">
        <v>69</v>
      </c>
      <c r="C129" s="48" t="s">
        <v>67</v>
      </c>
      <c r="D129" s="48" t="s">
        <v>63</v>
      </c>
      <c r="E129" s="48" t="s">
        <v>652</v>
      </c>
      <c r="F129" s="48" t="s">
        <v>59</v>
      </c>
      <c r="G129" s="108">
        <v>150000</v>
      </c>
      <c r="H129" s="108">
        <v>150000</v>
      </c>
      <c r="I129" s="108">
        <v>150000</v>
      </c>
    </row>
    <row r="130" spans="1:9" ht="38.25" outlineLevel="6">
      <c r="A130" s="49" t="s">
        <v>282</v>
      </c>
      <c r="B130" s="48" t="s">
        <v>69</v>
      </c>
      <c r="C130" s="48" t="s">
        <v>67</v>
      </c>
      <c r="D130" s="48" t="s">
        <v>63</v>
      </c>
      <c r="E130" s="48" t="s">
        <v>652</v>
      </c>
      <c r="F130" s="48" t="s">
        <v>113</v>
      </c>
      <c r="G130" s="108">
        <v>150000</v>
      </c>
      <c r="H130" s="108">
        <v>150000</v>
      </c>
      <c r="I130" s="108">
        <v>150000</v>
      </c>
    </row>
    <row r="131" spans="1:9" ht="25.5" outlineLevel="7">
      <c r="A131" s="49" t="s">
        <v>195</v>
      </c>
      <c r="B131" s="48" t="s">
        <v>69</v>
      </c>
      <c r="C131" s="48" t="s">
        <v>67</v>
      </c>
      <c r="D131" s="48" t="s">
        <v>67</v>
      </c>
      <c r="E131" s="48" t="s">
        <v>95</v>
      </c>
      <c r="F131" s="48" t="s">
        <v>59</v>
      </c>
      <c r="G131" s="108">
        <v>1978000</v>
      </c>
      <c r="H131" s="108">
        <v>1978000</v>
      </c>
      <c r="I131" s="108">
        <v>1978000</v>
      </c>
    </row>
    <row r="132" spans="1:9" ht="38.25" outlineLevel="2">
      <c r="A132" s="49" t="s">
        <v>299</v>
      </c>
      <c r="B132" s="48" t="s">
        <v>69</v>
      </c>
      <c r="C132" s="48" t="s">
        <v>67</v>
      </c>
      <c r="D132" s="48" t="s">
        <v>67</v>
      </c>
      <c r="E132" s="48" t="s">
        <v>151</v>
      </c>
      <c r="F132" s="48" t="s">
        <v>59</v>
      </c>
      <c r="G132" s="108">
        <v>1978000</v>
      </c>
      <c r="H132" s="108">
        <v>1978000</v>
      </c>
      <c r="I132" s="108">
        <v>1978000</v>
      </c>
    </row>
    <row r="133" spans="1:9" ht="38.25" outlineLevel="3">
      <c r="A133" s="49" t="s">
        <v>282</v>
      </c>
      <c r="B133" s="48" t="s">
        <v>69</v>
      </c>
      <c r="C133" s="48" t="s">
        <v>67</v>
      </c>
      <c r="D133" s="48" t="s">
        <v>67</v>
      </c>
      <c r="E133" s="48" t="s">
        <v>151</v>
      </c>
      <c r="F133" s="48" t="s">
        <v>113</v>
      </c>
      <c r="G133" s="108">
        <v>1978000</v>
      </c>
      <c r="H133" s="108">
        <v>1978000</v>
      </c>
      <c r="I133" s="108">
        <v>1978000</v>
      </c>
    </row>
    <row r="134" spans="1:9" outlineLevel="4">
      <c r="A134" s="49" t="s">
        <v>498</v>
      </c>
      <c r="B134" s="48" t="s">
        <v>69</v>
      </c>
      <c r="C134" s="48" t="s">
        <v>126</v>
      </c>
      <c r="D134" s="48" t="s">
        <v>87</v>
      </c>
      <c r="E134" s="48" t="s">
        <v>95</v>
      </c>
      <c r="F134" s="48" t="s">
        <v>59</v>
      </c>
      <c r="G134" s="108">
        <v>43000</v>
      </c>
      <c r="H134" s="108">
        <v>55000</v>
      </c>
      <c r="I134" s="108">
        <v>53000</v>
      </c>
    </row>
    <row r="135" spans="1:9" ht="25.5" outlineLevel="5">
      <c r="A135" s="49" t="s">
        <v>499</v>
      </c>
      <c r="B135" s="48" t="s">
        <v>69</v>
      </c>
      <c r="C135" s="48" t="s">
        <v>126</v>
      </c>
      <c r="D135" s="48" t="s">
        <v>62</v>
      </c>
      <c r="E135" s="48" t="s">
        <v>95</v>
      </c>
      <c r="F135" s="48" t="s">
        <v>59</v>
      </c>
      <c r="G135" s="108">
        <v>43000</v>
      </c>
      <c r="H135" s="108">
        <v>55000</v>
      </c>
      <c r="I135" s="108">
        <v>53000</v>
      </c>
    </row>
    <row r="136" spans="1:9" ht="51" outlineLevel="6">
      <c r="A136" s="49" t="s">
        <v>688</v>
      </c>
      <c r="B136" s="48" t="s">
        <v>69</v>
      </c>
      <c r="C136" s="48" t="s">
        <v>126</v>
      </c>
      <c r="D136" s="48" t="s">
        <v>62</v>
      </c>
      <c r="E136" s="48" t="s">
        <v>654</v>
      </c>
      <c r="F136" s="48" t="s">
        <v>59</v>
      </c>
      <c r="G136" s="108">
        <v>43000</v>
      </c>
      <c r="H136" s="108">
        <v>55000</v>
      </c>
      <c r="I136" s="108">
        <v>53000</v>
      </c>
    </row>
    <row r="137" spans="1:9" ht="38.25" outlineLevel="7">
      <c r="A137" s="49" t="s">
        <v>282</v>
      </c>
      <c r="B137" s="48" t="s">
        <v>69</v>
      </c>
      <c r="C137" s="48" t="s">
        <v>126</v>
      </c>
      <c r="D137" s="48" t="s">
        <v>62</v>
      </c>
      <c r="E137" s="48" t="s">
        <v>654</v>
      </c>
      <c r="F137" s="48" t="s">
        <v>113</v>
      </c>
      <c r="G137" s="108">
        <v>43000</v>
      </c>
      <c r="H137" s="108">
        <v>55000</v>
      </c>
      <c r="I137" s="108">
        <v>53000</v>
      </c>
    </row>
    <row r="138" spans="1:9" outlineLevel="6">
      <c r="A138" s="49" t="s">
        <v>210</v>
      </c>
      <c r="B138" s="48" t="s">
        <v>69</v>
      </c>
      <c r="C138" s="48" t="s">
        <v>61</v>
      </c>
      <c r="D138" s="48" t="s">
        <v>87</v>
      </c>
      <c r="E138" s="48" t="s">
        <v>95</v>
      </c>
      <c r="F138" s="48" t="s">
        <v>59</v>
      </c>
      <c r="G138" s="108">
        <v>50000</v>
      </c>
      <c r="H138" s="108">
        <v>50000</v>
      </c>
      <c r="I138" s="108">
        <v>50000</v>
      </c>
    </row>
    <row r="139" spans="1:9" outlineLevel="7">
      <c r="A139" s="49" t="s">
        <v>212</v>
      </c>
      <c r="B139" s="48" t="s">
        <v>69</v>
      </c>
      <c r="C139" s="48" t="s">
        <v>61</v>
      </c>
      <c r="D139" s="48" t="s">
        <v>62</v>
      </c>
      <c r="E139" s="48" t="s">
        <v>95</v>
      </c>
      <c r="F139" s="48" t="s">
        <v>59</v>
      </c>
      <c r="G139" s="108">
        <v>50000</v>
      </c>
      <c r="H139" s="108">
        <v>50000</v>
      </c>
      <c r="I139" s="108">
        <v>50000</v>
      </c>
    </row>
    <row r="140" spans="1:9" ht="38.25" outlineLevel="2">
      <c r="A140" s="49" t="s">
        <v>689</v>
      </c>
      <c r="B140" s="48" t="s">
        <v>69</v>
      </c>
      <c r="C140" s="48" t="s">
        <v>61</v>
      </c>
      <c r="D140" s="48" t="s">
        <v>62</v>
      </c>
      <c r="E140" s="48" t="s">
        <v>663</v>
      </c>
      <c r="F140" s="48" t="s">
        <v>59</v>
      </c>
      <c r="G140" s="108">
        <v>50000</v>
      </c>
      <c r="H140" s="108">
        <v>50000</v>
      </c>
      <c r="I140" s="108">
        <v>50000</v>
      </c>
    </row>
    <row r="141" spans="1:9" ht="25.5" outlineLevel="3">
      <c r="A141" s="49" t="s">
        <v>290</v>
      </c>
      <c r="B141" s="48" t="s">
        <v>69</v>
      </c>
      <c r="C141" s="48" t="s">
        <v>61</v>
      </c>
      <c r="D141" s="48" t="s">
        <v>62</v>
      </c>
      <c r="E141" s="48" t="s">
        <v>663</v>
      </c>
      <c r="F141" s="48" t="s">
        <v>137</v>
      </c>
      <c r="G141" s="108">
        <v>50000</v>
      </c>
      <c r="H141" s="108">
        <v>50000</v>
      </c>
      <c r="I141" s="108">
        <v>50000</v>
      </c>
    </row>
    <row r="142" spans="1:9" outlineLevel="4">
      <c r="A142" s="49" t="s">
        <v>198</v>
      </c>
      <c r="B142" s="48" t="s">
        <v>69</v>
      </c>
      <c r="C142" s="48" t="s">
        <v>70</v>
      </c>
      <c r="D142" s="48" t="s">
        <v>87</v>
      </c>
      <c r="E142" s="48" t="s">
        <v>95</v>
      </c>
      <c r="F142" s="48" t="s">
        <v>59</v>
      </c>
      <c r="G142" s="108">
        <v>5194200</v>
      </c>
      <c r="H142" s="108">
        <v>5194200</v>
      </c>
      <c r="I142" s="108">
        <v>4012200</v>
      </c>
    </row>
    <row r="143" spans="1:9" outlineLevel="5">
      <c r="A143" s="49" t="s">
        <v>199</v>
      </c>
      <c r="B143" s="48" t="s">
        <v>69</v>
      </c>
      <c r="C143" s="48" t="s">
        <v>70</v>
      </c>
      <c r="D143" s="48" t="s">
        <v>65</v>
      </c>
      <c r="E143" s="48" t="s">
        <v>95</v>
      </c>
      <c r="F143" s="48" t="s">
        <v>59</v>
      </c>
      <c r="G143" s="108">
        <v>2329200</v>
      </c>
      <c r="H143" s="108">
        <v>2329200</v>
      </c>
      <c r="I143" s="108">
        <v>2329200</v>
      </c>
    </row>
    <row r="144" spans="1:9" ht="25.5" outlineLevel="6">
      <c r="A144" s="49" t="s">
        <v>300</v>
      </c>
      <c r="B144" s="48" t="s">
        <v>69</v>
      </c>
      <c r="C144" s="48" t="s">
        <v>70</v>
      </c>
      <c r="D144" s="48" t="s">
        <v>65</v>
      </c>
      <c r="E144" s="48" t="s">
        <v>147</v>
      </c>
      <c r="F144" s="48" t="s">
        <v>59</v>
      </c>
      <c r="G144" s="108">
        <v>2310000</v>
      </c>
      <c r="H144" s="108">
        <v>2310000</v>
      </c>
      <c r="I144" s="108">
        <v>2310000</v>
      </c>
    </row>
    <row r="145" spans="1:9" ht="25.5" outlineLevel="7">
      <c r="A145" s="49" t="s">
        <v>290</v>
      </c>
      <c r="B145" s="48" t="s">
        <v>69</v>
      </c>
      <c r="C145" s="48" t="s">
        <v>70</v>
      </c>
      <c r="D145" s="48" t="s">
        <v>65</v>
      </c>
      <c r="E145" s="48" t="s">
        <v>147</v>
      </c>
      <c r="F145" s="48" t="s">
        <v>137</v>
      </c>
      <c r="G145" s="108">
        <v>2310000</v>
      </c>
      <c r="H145" s="108">
        <v>2310000</v>
      </c>
      <c r="I145" s="108">
        <v>2310000</v>
      </c>
    </row>
    <row r="146" spans="1:9" ht="114.75" outlineLevel="5">
      <c r="A146" s="49" t="s">
        <v>496</v>
      </c>
      <c r="B146" s="48" t="s">
        <v>69</v>
      </c>
      <c r="C146" s="48" t="s">
        <v>70</v>
      </c>
      <c r="D146" s="48" t="s">
        <v>65</v>
      </c>
      <c r="E146" s="48" t="s">
        <v>492</v>
      </c>
      <c r="F146" s="48" t="s">
        <v>59</v>
      </c>
      <c r="G146" s="108">
        <v>19200</v>
      </c>
      <c r="H146" s="108">
        <v>19200</v>
      </c>
      <c r="I146" s="108">
        <v>19200</v>
      </c>
    </row>
    <row r="147" spans="1:9" ht="25.5" outlineLevel="6">
      <c r="A147" s="49" t="s">
        <v>290</v>
      </c>
      <c r="B147" s="48" t="s">
        <v>69</v>
      </c>
      <c r="C147" s="48" t="s">
        <v>70</v>
      </c>
      <c r="D147" s="48" t="s">
        <v>65</v>
      </c>
      <c r="E147" s="48" t="s">
        <v>492</v>
      </c>
      <c r="F147" s="48" t="s">
        <v>137</v>
      </c>
      <c r="G147" s="108">
        <v>19200</v>
      </c>
      <c r="H147" s="108">
        <v>19200</v>
      </c>
      <c r="I147" s="108">
        <v>19200</v>
      </c>
    </row>
    <row r="148" spans="1:9" outlineLevel="7">
      <c r="A148" s="49" t="s">
        <v>200</v>
      </c>
      <c r="B148" s="48" t="s">
        <v>69</v>
      </c>
      <c r="C148" s="48" t="s">
        <v>70</v>
      </c>
      <c r="D148" s="48" t="s">
        <v>73</v>
      </c>
      <c r="E148" s="48" t="s">
        <v>95</v>
      </c>
      <c r="F148" s="48" t="s">
        <v>59</v>
      </c>
      <c r="G148" s="108">
        <v>2828000</v>
      </c>
      <c r="H148" s="108">
        <v>2828000</v>
      </c>
      <c r="I148" s="108">
        <v>1646000</v>
      </c>
    </row>
    <row r="149" spans="1:9" ht="89.25" outlineLevel="7">
      <c r="A149" s="49" t="s">
        <v>302</v>
      </c>
      <c r="B149" s="48" t="s">
        <v>69</v>
      </c>
      <c r="C149" s="48" t="s">
        <v>70</v>
      </c>
      <c r="D149" s="48" t="s">
        <v>73</v>
      </c>
      <c r="E149" s="48" t="s">
        <v>78</v>
      </c>
      <c r="F149" s="48" t="s">
        <v>59</v>
      </c>
      <c r="G149" s="108">
        <v>1646000</v>
      </c>
      <c r="H149" s="108">
        <v>1646000</v>
      </c>
      <c r="I149" s="108">
        <v>1646000</v>
      </c>
    </row>
    <row r="150" spans="1:9" ht="25.5" outlineLevel="4">
      <c r="A150" s="49" t="s">
        <v>290</v>
      </c>
      <c r="B150" s="48" t="s">
        <v>69</v>
      </c>
      <c r="C150" s="48" t="s">
        <v>70</v>
      </c>
      <c r="D150" s="48" t="s">
        <v>73</v>
      </c>
      <c r="E150" s="48" t="s">
        <v>78</v>
      </c>
      <c r="F150" s="48" t="s">
        <v>137</v>
      </c>
      <c r="G150" s="108">
        <v>1646000</v>
      </c>
      <c r="H150" s="108">
        <v>1646000</v>
      </c>
      <c r="I150" s="108">
        <v>1646000</v>
      </c>
    </row>
    <row r="151" spans="1:9" ht="38.25" outlineLevel="5">
      <c r="A151" s="49" t="s">
        <v>301</v>
      </c>
      <c r="B151" s="48" t="s">
        <v>69</v>
      </c>
      <c r="C151" s="48" t="s">
        <v>70</v>
      </c>
      <c r="D151" s="48" t="s">
        <v>73</v>
      </c>
      <c r="E151" s="48" t="s">
        <v>368</v>
      </c>
      <c r="F151" s="48" t="s">
        <v>59</v>
      </c>
      <c r="G151" s="108">
        <v>1182000</v>
      </c>
      <c r="H151" s="108">
        <v>1182000</v>
      </c>
      <c r="I151" s="108">
        <v>0</v>
      </c>
    </row>
    <row r="152" spans="1:9" ht="38.25" outlineLevel="6">
      <c r="A152" s="49" t="s">
        <v>298</v>
      </c>
      <c r="B152" s="48" t="s">
        <v>69</v>
      </c>
      <c r="C152" s="48" t="s">
        <v>70</v>
      </c>
      <c r="D152" s="48" t="s">
        <v>73</v>
      </c>
      <c r="E152" s="48" t="s">
        <v>368</v>
      </c>
      <c r="F152" s="48" t="s">
        <v>145</v>
      </c>
      <c r="G152" s="108">
        <v>1182000</v>
      </c>
      <c r="H152" s="108">
        <v>1182000</v>
      </c>
      <c r="I152" s="108">
        <v>0</v>
      </c>
    </row>
    <row r="153" spans="1:9" ht="25.5" outlineLevel="7">
      <c r="A153" s="49" t="s">
        <v>201</v>
      </c>
      <c r="B153" s="48" t="s">
        <v>69</v>
      </c>
      <c r="C153" s="48" t="s">
        <v>70</v>
      </c>
      <c r="D153" s="48" t="s">
        <v>126</v>
      </c>
      <c r="E153" s="48" t="s">
        <v>95</v>
      </c>
      <c r="F153" s="48" t="s">
        <v>59</v>
      </c>
      <c r="G153" s="108">
        <v>37000</v>
      </c>
      <c r="H153" s="108">
        <v>37000</v>
      </c>
      <c r="I153" s="108">
        <v>37000</v>
      </c>
    </row>
    <row r="154" spans="1:9" ht="51" outlineLevel="4">
      <c r="A154" s="49" t="s">
        <v>690</v>
      </c>
      <c r="B154" s="48" t="s">
        <v>69</v>
      </c>
      <c r="C154" s="48" t="s">
        <v>70</v>
      </c>
      <c r="D154" s="48" t="s">
        <v>126</v>
      </c>
      <c r="E154" s="48" t="s">
        <v>522</v>
      </c>
      <c r="F154" s="48" t="s">
        <v>59</v>
      </c>
      <c r="G154" s="108">
        <v>2000</v>
      </c>
      <c r="H154" s="108">
        <v>2000</v>
      </c>
      <c r="I154" s="108">
        <v>2000</v>
      </c>
    </row>
    <row r="155" spans="1:9" ht="38.25" outlineLevel="5">
      <c r="A155" s="49" t="s">
        <v>282</v>
      </c>
      <c r="B155" s="48" t="s">
        <v>69</v>
      </c>
      <c r="C155" s="48" t="s">
        <v>70</v>
      </c>
      <c r="D155" s="48" t="s">
        <v>126</v>
      </c>
      <c r="E155" s="48" t="s">
        <v>522</v>
      </c>
      <c r="F155" s="48" t="s">
        <v>113</v>
      </c>
      <c r="G155" s="108">
        <v>2000</v>
      </c>
      <c r="H155" s="108">
        <v>2000</v>
      </c>
      <c r="I155" s="108">
        <v>2000</v>
      </c>
    </row>
    <row r="156" spans="1:9" ht="25.5" outlineLevel="6">
      <c r="A156" s="49" t="s">
        <v>303</v>
      </c>
      <c r="B156" s="48" t="s">
        <v>69</v>
      </c>
      <c r="C156" s="48" t="s">
        <v>70</v>
      </c>
      <c r="D156" s="48" t="s">
        <v>126</v>
      </c>
      <c r="E156" s="48" t="s">
        <v>136</v>
      </c>
      <c r="F156" s="48" t="s">
        <v>59</v>
      </c>
      <c r="G156" s="108">
        <v>17000</v>
      </c>
      <c r="H156" s="108">
        <v>17000</v>
      </c>
      <c r="I156" s="108">
        <v>17000</v>
      </c>
    </row>
    <row r="157" spans="1:9" ht="38.25" outlineLevel="7">
      <c r="A157" s="49" t="s">
        <v>282</v>
      </c>
      <c r="B157" s="48" t="s">
        <v>69</v>
      </c>
      <c r="C157" s="48" t="s">
        <v>70</v>
      </c>
      <c r="D157" s="48" t="s">
        <v>126</v>
      </c>
      <c r="E157" s="48" t="s">
        <v>136</v>
      </c>
      <c r="F157" s="48" t="s">
        <v>113</v>
      </c>
      <c r="G157" s="108">
        <v>17000</v>
      </c>
      <c r="H157" s="108">
        <v>17000</v>
      </c>
      <c r="I157" s="108">
        <v>17000</v>
      </c>
    </row>
    <row r="158" spans="1:9" ht="25.5" outlineLevel="1">
      <c r="A158" s="49" t="s">
        <v>304</v>
      </c>
      <c r="B158" s="48" t="s">
        <v>69</v>
      </c>
      <c r="C158" s="48" t="s">
        <v>70</v>
      </c>
      <c r="D158" s="48" t="s">
        <v>126</v>
      </c>
      <c r="E158" s="48" t="s">
        <v>135</v>
      </c>
      <c r="F158" s="48" t="s">
        <v>59</v>
      </c>
      <c r="G158" s="108">
        <v>18000</v>
      </c>
      <c r="H158" s="108">
        <v>18000</v>
      </c>
      <c r="I158" s="108">
        <v>18000</v>
      </c>
    </row>
    <row r="159" spans="1:9" ht="38.25" outlineLevel="2">
      <c r="A159" s="49" t="s">
        <v>282</v>
      </c>
      <c r="B159" s="48" t="s">
        <v>69</v>
      </c>
      <c r="C159" s="48" t="s">
        <v>70</v>
      </c>
      <c r="D159" s="48" t="s">
        <v>126</v>
      </c>
      <c r="E159" s="48" t="s">
        <v>135</v>
      </c>
      <c r="F159" s="48" t="s">
        <v>113</v>
      </c>
      <c r="G159" s="108">
        <v>18000</v>
      </c>
      <c r="H159" s="108">
        <v>18000</v>
      </c>
      <c r="I159" s="108">
        <v>18000</v>
      </c>
    </row>
    <row r="160" spans="1:9" outlineLevel="3">
      <c r="A160" s="49" t="s">
        <v>202</v>
      </c>
      <c r="B160" s="48" t="s">
        <v>69</v>
      </c>
      <c r="C160" s="48" t="s">
        <v>71</v>
      </c>
      <c r="D160" s="48" t="s">
        <v>87</v>
      </c>
      <c r="E160" s="48" t="s">
        <v>95</v>
      </c>
      <c r="F160" s="48" t="s">
        <v>59</v>
      </c>
      <c r="G160" s="108">
        <v>1027545.46</v>
      </c>
      <c r="H160" s="108">
        <v>1027545.46</v>
      </c>
      <c r="I160" s="108">
        <v>1027545.46</v>
      </c>
    </row>
    <row r="161" spans="1:9" outlineLevel="4">
      <c r="A161" s="49" t="s">
        <v>203</v>
      </c>
      <c r="B161" s="48" t="s">
        <v>69</v>
      </c>
      <c r="C161" s="48" t="s">
        <v>71</v>
      </c>
      <c r="D161" s="48" t="s">
        <v>65</v>
      </c>
      <c r="E161" s="48" t="s">
        <v>95</v>
      </c>
      <c r="F161" s="48" t="s">
        <v>59</v>
      </c>
      <c r="G161" s="108">
        <v>1027545.46</v>
      </c>
      <c r="H161" s="108">
        <v>1027545.46</v>
      </c>
      <c r="I161" s="108">
        <v>1027545.46</v>
      </c>
    </row>
    <row r="162" spans="1:9" ht="140.25" outlineLevel="5">
      <c r="A162" s="49" t="s">
        <v>305</v>
      </c>
      <c r="B162" s="48" t="s">
        <v>69</v>
      </c>
      <c r="C162" s="48" t="s">
        <v>71</v>
      </c>
      <c r="D162" s="48" t="s">
        <v>65</v>
      </c>
      <c r="E162" s="48" t="s">
        <v>72</v>
      </c>
      <c r="F162" s="48" t="s">
        <v>59</v>
      </c>
      <c r="G162" s="108">
        <v>153000</v>
      </c>
      <c r="H162" s="108">
        <v>153000</v>
      </c>
      <c r="I162" s="108">
        <v>153000</v>
      </c>
    </row>
    <row r="163" spans="1:9" ht="89.25" outlineLevel="6">
      <c r="A163" s="49" t="s">
        <v>281</v>
      </c>
      <c r="B163" s="48" t="s">
        <v>69</v>
      </c>
      <c r="C163" s="48" t="s">
        <v>71</v>
      </c>
      <c r="D163" s="48" t="s">
        <v>65</v>
      </c>
      <c r="E163" s="48" t="s">
        <v>72</v>
      </c>
      <c r="F163" s="48" t="s">
        <v>128</v>
      </c>
      <c r="G163" s="108">
        <v>153000</v>
      </c>
      <c r="H163" s="108">
        <v>153000</v>
      </c>
      <c r="I163" s="108">
        <v>153000</v>
      </c>
    </row>
    <row r="164" spans="1:9" ht="140.25" outlineLevel="7">
      <c r="A164" s="49" t="s">
        <v>306</v>
      </c>
      <c r="B164" s="48" t="s">
        <v>69</v>
      </c>
      <c r="C164" s="48" t="s">
        <v>71</v>
      </c>
      <c r="D164" s="48" t="s">
        <v>65</v>
      </c>
      <c r="E164" s="48" t="s">
        <v>57</v>
      </c>
      <c r="F164" s="48" t="s">
        <v>59</v>
      </c>
      <c r="G164" s="108">
        <v>1545.46</v>
      </c>
      <c r="H164" s="108">
        <v>1545.46</v>
      </c>
      <c r="I164" s="108">
        <v>1545.46</v>
      </c>
    </row>
    <row r="165" spans="1:9" ht="38.25" outlineLevel="6">
      <c r="A165" s="49" t="s">
        <v>282</v>
      </c>
      <c r="B165" s="48" t="s">
        <v>69</v>
      </c>
      <c r="C165" s="48" t="s">
        <v>71</v>
      </c>
      <c r="D165" s="48" t="s">
        <v>65</v>
      </c>
      <c r="E165" s="48" t="s">
        <v>57</v>
      </c>
      <c r="F165" s="48" t="s">
        <v>113</v>
      </c>
      <c r="G165" s="108">
        <v>1545.46</v>
      </c>
      <c r="H165" s="108">
        <v>1545.46</v>
      </c>
      <c r="I165" s="108">
        <v>1545.46</v>
      </c>
    </row>
    <row r="166" spans="1:9" ht="25.5" outlineLevel="7">
      <c r="A166" s="49" t="s">
        <v>307</v>
      </c>
      <c r="B166" s="48" t="s">
        <v>69</v>
      </c>
      <c r="C166" s="48" t="s">
        <v>71</v>
      </c>
      <c r="D166" s="48" t="s">
        <v>65</v>
      </c>
      <c r="E166" s="48" t="s">
        <v>131</v>
      </c>
      <c r="F166" s="48" t="s">
        <v>59</v>
      </c>
      <c r="G166" s="108">
        <v>873000</v>
      </c>
      <c r="H166" s="108">
        <v>873000</v>
      </c>
      <c r="I166" s="108">
        <v>873000</v>
      </c>
    </row>
    <row r="167" spans="1:9" ht="89.25" outlineLevel="5">
      <c r="A167" s="49" t="s">
        <v>281</v>
      </c>
      <c r="B167" s="48" t="s">
        <v>69</v>
      </c>
      <c r="C167" s="48" t="s">
        <v>71</v>
      </c>
      <c r="D167" s="48" t="s">
        <v>65</v>
      </c>
      <c r="E167" s="48" t="s">
        <v>131</v>
      </c>
      <c r="F167" s="48" t="s">
        <v>128</v>
      </c>
      <c r="G167" s="108">
        <v>873000</v>
      </c>
      <c r="H167" s="108">
        <v>873000</v>
      </c>
      <c r="I167" s="108">
        <v>873000</v>
      </c>
    </row>
    <row r="168" spans="1:9" ht="25.5" outlineLevel="6">
      <c r="A168" s="49" t="s">
        <v>204</v>
      </c>
      <c r="B168" s="48" t="s">
        <v>66</v>
      </c>
      <c r="C168" s="48" t="s">
        <v>87</v>
      </c>
      <c r="D168" s="48" t="s">
        <v>87</v>
      </c>
      <c r="E168" s="48" t="s">
        <v>95</v>
      </c>
      <c r="F168" s="48" t="s">
        <v>59</v>
      </c>
      <c r="G168" s="108">
        <v>136421040.34999999</v>
      </c>
      <c r="H168" s="108">
        <v>135422525.19999999</v>
      </c>
      <c r="I168" s="108">
        <v>129350949.44</v>
      </c>
    </row>
    <row r="169" spans="1:9" outlineLevel="7">
      <c r="A169" s="49" t="s">
        <v>181</v>
      </c>
      <c r="B169" s="48" t="s">
        <v>66</v>
      </c>
      <c r="C169" s="48" t="s">
        <v>65</v>
      </c>
      <c r="D169" s="48" t="s">
        <v>87</v>
      </c>
      <c r="E169" s="48" t="s">
        <v>95</v>
      </c>
      <c r="F169" s="48" t="s">
        <v>59</v>
      </c>
      <c r="G169" s="108">
        <v>3225691.87</v>
      </c>
      <c r="H169" s="108">
        <v>3658000</v>
      </c>
      <c r="I169" s="108">
        <v>3658000</v>
      </c>
    </row>
    <row r="170" spans="1:9" ht="51" outlineLevel="7">
      <c r="A170" s="49" t="s">
        <v>205</v>
      </c>
      <c r="B170" s="48" t="s">
        <v>66</v>
      </c>
      <c r="C170" s="48" t="s">
        <v>65</v>
      </c>
      <c r="D170" s="48" t="s">
        <v>126</v>
      </c>
      <c r="E170" s="48" t="s">
        <v>95</v>
      </c>
      <c r="F170" s="48" t="s">
        <v>59</v>
      </c>
      <c r="G170" s="108">
        <v>2731000</v>
      </c>
      <c r="H170" s="108">
        <v>2731000</v>
      </c>
      <c r="I170" s="108">
        <v>2731000</v>
      </c>
    </row>
    <row r="171" spans="1:9" ht="38.25" outlineLevel="7">
      <c r="A171" s="49" t="s">
        <v>280</v>
      </c>
      <c r="B171" s="48" t="s">
        <v>66</v>
      </c>
      <c r="C171" s="48" t="s">
        <v>65</v>
      </c>
      <c r="D171" s="48" t="s">
        <v>126</v>
      </c>
      <c r="E171" s="48" t="s">
        <v>125</v>
      </c>
      <c r="F171" s="48" t="s">
        <v>59</v>
      </c>
      <c r="G171" s="108">
        <v>2731000</v>
      </c>
      <c r="H171" s="108">
        <v>2731000</v>
      </c>
      <c r="I171" s="108">
        <v>2731000</v>
      </c>
    </row>
    <row r="172" spans="1:9" ht="89.25">
      <c r="A172" s="49" t="s">
        <v>281</v>
      </c>
      <c r="B172" s="48" t="s">
        <v>66</v>
      </c>
      <c r="C172" s="48" t="s">
        <v>65</v>
      </c>
      <c r="D172" s="48" t="s">
        <v>126</v>
      </c>
      <c r="E172" s="48" t="s">
        <v>125</v>
      </c>
      <c r="F172" s="48" t="s">
        <v>128</v>
      </c>
      <c r="G172" s="108">
        <v>2352100</v>
      </c>
      <c r="H172" s="108">
        <v>2352100</v>
      </c>
      <c r="I172" s="108">
        <v>2352100</v>
      </c>
    </row>
    <row r="173" spans="1:9" ht="38.25" outlineLevel="3">
      <c r="A173" s="49" t="s">
        <v>282</v>
      </c>
      <c r="B173" s="48" t="s">
        <v>66</v>
      </c>
      <c r="C173" s="48" t="s">
        <v>65</v>
      </c>
      <c r="D173" s="48" t="s">
        <v>126</v>
      </c>
      <c r="E173" s="48" t="s">
        <v>125</v>
      </c>
      <c r="F173" s="48" t="s">
        <v>113</v>
      </c>
      <c r="G173" s="108">
        <v>378900</v>
      </c>
      <c r="H173" s="108">
        <v>378900</v>
      </c>
      <c r="I173" s="108">
        <v>378900</v>
      </c>
    </row>
    <row r="174" spans="1:9" ht="25.5" outlineLevel="4">
      <c r="A174" s="49" t="s">
        <v>186</v>
      </c>
      <c r="B174" s="48" t="s">
        <v>66</v>
      </c>
      <c r="C174" s="48" t="s">
        <v>65</v>
      </c>
      <c r="D174" s="48" t="s">
        <v>82</v>
      </c>
      <c r="E174" s="48" t="s">
        <v>95</v>
      </c>
      <c r="F174" s="48" t="s">
        <v>59</v>
      </c>
      <c r="G174" s="108">
        <v>494691.87</v>
      </c>
      <c r="H174" s="108">
        <v>927000</v>
      </c>
      <c r="I174" s="108">
        <v>927000</v>
      </c>
    </row>
    <row r="175" spans="1:9" ht="38.25" outlineLevel="5">
      <c r="A175" s="49" t="s">
        <v>308</v>
      </c>
      <c r="B175" s="48" t="s">
        <v>66</v>
      </c>
      <c r="C175" s="48" t="s">
        <v>65</v>
      </c>
      <c r="D175" s="48" t="s">
        <v>82</v>
      </c>
      <c r="E175" s="48" t="s">
        <v>123</v>
      </c>
      <c r="F175" s="48" t="s">
        <v>59</v>
      </c>
      <c r="G175" s="108">
        <v>494691.87</v>
      </c>
      <c r="H175" s="108">
        <v>927000</v>
      </c>
      <c r="I175" s="108">
        <v>927000</v>
      </c>
    </row>
    <row r="176" spans="1:9" ht="38.25" outlineLevel="6">
      <c r="A176" s="49" t="s">
        <v>282</v>
      </c>
      <c r="B176" s="48" t="s">
        <v>66</v>
      </c>
      <c r="C176" s="48" t="s">
        <v>65</v>
      </c>
      <c r="D176" s="48" t="s">
        <v>82</v>
      </c>
      <c r="E176" s="48" t="s">
        <v>123</v>
      </c>
      <c r="F176" s="48" t="s">
        <v>113</v>
      </c>
      <c r="G176" s="108">
        <v>494691.87</v>
      </c>
      <c r="H176" s="108">
        <v>927000</v>
      </c>
      <c r="I176" s="108">
        <v>927000</v>
      </c>
    </row>
    <row r="177" spans="1:9" outlineLevel="7">
      <c r="A177" s="49" t="s">
        <v>189</v>
      </c>
      <c r="B177" s="48" t="s">
        <v>66</v>
      </c>
      <c r="C177" s="48" t="s">
        <v>73</v>
      </c>
      <c r="D177" s="48" t="s">
        <v>87</v>
      </c>
      <c r="E177" s="48" t="s">
        <v>95</v>
      </c>
      <c r="F177" s="48" t="s">
        <v>59</v>
      </c>
      <c r="G177" s="108">
        <v>65000</v>
      </c>
      <c r="H177" s="108">
        <v>65000</v>
      </c>
      <c r="I177" s="108">
        <v>65000</v>
      </c>
    </row>
    <row r="178" spans="1:9" outlineLevel="7">
      <c r="A178" s="49" t="s">
        <v>190</v>
      </c>
      <c r="B178" s="48" t="s">
        <v>66</v>
      </c>
      <c r="C178" s="48" t="s">
        <v>73</v>
      </c>
      <c r="D178" s="48" t="s">
        <v>65</v>
      </c>
      <c r="E178" s="48" t="s">
        <v>95</v>
      </c>
      <c r="F178" s="48" t="s">
        <v>59</v>
      </c>
      <c r="G178" s="108">
        <v>65000</v>
      </c>
      <c r="H178" s="108">
        <v>65000</v>
      </c>
      <c r="I178" s="108">
        <v>65000</v>
      </c>
    </row>
    <row r="179" spans="1:9" ht="25.5" outlineLevel="7">
      <c r="A179" s="49" t="s">
        <v>291</v>
      </c>
      <c r="B179" s="48" t="s">
        <v>66</v>
      </c>
      <c r="C179" s="48" t="s">
        <v>73</v>
      </c>
      <c r="D179" s="48" t="s">
        <v>65</v>
      </c>
      <c r="E179" s="48" t="s">
        <v>521</v>
      </c>
      <c r="F179" s="48" t="s">
        <v>59</v>
      </c>
      <c r="G179" s="108">
        <v>65000</v>
      </c>
      <c r="H179" s="108">
        <v>65000</v>
      </c>
      <c r="I179" s="108">
        <v>65000</v>
      </c>
    </row>
    <row r="180" spans="1:9" ht="38.25" outlineLevel="2">
      <c r="A180" s="49" t="s">
        <v>310</v>
      </c>
      <c r="B180" s="48" t="s">
        <v>66</v>
      </c>
      <c r="C180" s="48" t="s">
        <v>73</v>
      </c>
      <c r="D180" s="48" t="s">
        <v>65</v>
      </c>
      <c r="E180" s="48" t="s">
        <v>521</v>
      </c>
      <c r="F180" s="48" t="s">
        <v>90</v>
      </c>
      <c r="G180" s="108">
        <v>65000</v>
      </c>
      <c r="H180" s="108">
        <v>65000</v>
      </c>
      <c r="I180" s="108">
        <v>65000</v>
      </c>
    </row>
    <row r="181" spans="1:9" outlineLevel="3">
      <c r="A181" s="49" t="s">
        <v>210</v>
      </c>
      <c r="B181" s="48" t="s">
        <v>66</v>
      </c>
      <c r="C181" s="48" t="s">
        <v>61</v>
      </c>
      <c r="D181" s="48" t="s">
        <v>87</v>
      </c>
      <c r="E181" s="48" t="s">
        <v>95</v>
      </c>
      <c r="F181" s="48" t="s">
        <v>59</v>
      </c>
      <c r="G181" s="108">
        <v>117845348.48</v>
      </c>
      <c r="H181" s="108">
        <v>116414525.2</v>
      </c>
      <c r="I181" s="108">
        <v>110342949.44</v>
      </c>
    </row>
    <row r="182" spans="1:9" outlineLevel="4">
      <c r="A182" s="49" t="s">
        <v>211</v>
      </c>
      <c r="B182" s="48" t="s">
        <v>66</v>
      </c>
      <c r="C182" s="48" t="s">
        <v>61</v>
      </c>
      <c r="D182" s="48" t="s">
        <v>65</v>
      </c>
      <c r="E182" s="48" t="s">
        <v>95</v>
      </c>
      <c r="F182" s="48" t="s">
        <v>59</v>
      </c>
      <c r="G182" s="108">
        <v>29496500</v>
      </c>
      <c r="H182" s="108">
        <v>28689000</v>
      </c>
      <c r="I182" s="108">
        <v>28649000</v>
      </c>
    </row>
    <row r="183" spans="1:9" ht="30.75" customHeight="1" outlineLevel="5">
      <c r="A183" s="49" t="s">
        <v>312</v>
      </c>
      <c r="B183" s="48" t="s">
        <v>66</v>
      </c>
      <c r="C183" s="48" t="s">
        <v>61</v>
      </c>
      <c r="D183" s="48" t="s">
        <v>65</v>
      </c>
      <c r="E183" s="48" t="s">
        <v>89</v>
      </c>
      <c r="F183" s="48" t="s">
        <v>59</v>
      </c>
      <c r="G183" s="108">
        <v>13644000</v>
      </c>
      <c r="H183" s="108">
        <v>13644000</v>
      </c>
      <c r="I183" s="108">
        <v>13644000</v>
      </c>
    </row>
    <row r="184" spans="1:9" ht="38.25" outlineLevel="6">
      <c r="A184" s="49" t="s">
        <v>310</v>
      </c>
      <c r="B184" s="48" t="s">
        <v>66</v>
      </c>
      <c r="C184" s="48" t="s">
        <v>61</v>
      </c>
      <c r="D184" s="48" t="s">
        <v>65</v>
      </c>
      <c r="E184" s="48" t="s">
        <v>89</v>
      </c>
      <c r="F184" s="48" t="s">
        <v>90</v>
      </c>
      <c r="G184" s="108">
        <v>13644000</v>
      </c>
      <c r="H184" s="108">
        <v>13644000</v>
      </c>
      <c r="I184" s="108">
        <v>13644000</v>
      </c>
    </row>
    <row r="185" spans="1:9" ht="153" outlineLevel="7">
      <c r="A185" s="49" t="s">
        <v>500</v>
      </c>
      <c r="B185" s="48" t="s">
        <v>66</v>
      </c>
      <c r="C185" s="48" t="s">
        <v>61</v>
      </c>
      <c r="D185" s="48" t="s">
        <v>65</v>
      </c>
      <c r="E185" s="48" t="s">
        <v>488</v>
      </c>
      <c r="F185" s="48" t="s">
        <v>59</v>
      </c>
      <c r="G185" s="108">
        <v>222000</v>
      </c>
      <c r="H185" s="108">
        <v>222000</v>
      </c>
      <c r="I185" s="108">
        <v>222000</v>
      </c>
    </row>
    <row r="186" spans="1:9" ht="38.25" outlineLevel="1">
      <c r="A186" s="49" t="s">
        <v>310</v>
      </c>
      <c r="B186" s="48" t="s">
        <v>66</v>
      </c>
      <c r="C186" s="48" t="s">
        <v>61</v>
      </c>
      <c r="D186" s="48" t="s">
        <v>65</v>
      </c>
      <c r="E186" s="48" t="s">
        <v>488</v>
      </c>
      <c r="F186" s="48" t="s">
        <v>90</v>
      </c>
      <c r="G186" s="108">
        <v>222000</v>
      </c>
      <c r="H186" s="108">
        <v>222000</v>
      </c>
      <c r="I186" s="108">
        <v>222000</v>
      </c>
    </row>
    <row r="187" spans="1:9" ht="25.5" outlineLevel="2">
      <c r="A187" s="49" t="s">
        <v>691</v>
      </c>
      <c r="B187" s="48" t="s">
        <v>66</v>
      </c>
      <c r="C187" s="48" t="s">
        <v>61</v>
      </c>
      <c r="D187" s="48" t="s">
        <v>65</v>
      </c>
      <c r="E187" s="48" t="s">
        <v>656</v>
      </c>
      <c r="F187" s="48" t="s">
        <v>59</v>
      </c>
      <c r="G187" s="108">
        <v>791000</v>
      </c>
      <c r="H187" s="108">
        <v>0</v>
      </c>
      <c r="I187" s="108">
        <v>0</v>
      </c>
    </row>
    <row r="188" spans="1:9" ht="38.25" outlineLevel="3">
      <c r="A188" s="49" t="s">
        <v>310</v>
      </c>
      <c r="B188" s="48" t="s">
        <v>66</v>
      </c>
      <c r="C188" s="48" t="s">
        <v>61</v>
      </c>
      <c r="D188" s="48" t="s">
        <v>65</v>
      </c>
      <c r="E188" s="48" t="s">
        <v>656</v>
      </c>
      <c r="F188" s="48" t="s">
        <v>90</v>
      </c>
      <c r="G188" s="108">
        <v>791000</v>
      </c>
      <c r="H188" s="108">
        <v>0</v>
      </c>
      <c r="I188" s="108">
        <v>0</v>
      </c>
    </row>
    <row r="189" spans="1:9" ht="76.5" outlineLevel="5">
      <c r="A189" s="49" t="s">
        <v>313</v>
      </c>
      <c r="B189" s="48" t="s">
        <v>66</v>
      </c>
      <c r="C189" s="48" t="s">
        <v>61</v>
      </c>
      <c r="D189" s="48" t="s">
        <v>65</v>
      </c>
      <c r="E189" s="48" t="s">
        <v>657</v>
      </c>
      <c r="F189" s="48" t="s">
        <v>59</v>
      </c>
      <c r="G189" s="108">
        <v>14476000</v>
      </c>
      <c r="H189" s="108">
        <v>14476000</v>
      </c>
      <c r="I189" s="108">
        <v>14476000</v>
      </c>
    </row>
    <row r="190" spans="1:9" ht="38.25" outlineLevel="6">
      <c r="A190" s="49" t="s">
        <v>310</v>
      </c>
      <c r="B190" s="48" t="s">
        <v>66</v>
      </c>
      <c r="C190" s="48" t="s">
        <v>61</v>
      </c>
      <c r="D190" s="48" t="s">
        <v>65</v>
      </c>
      <c r="E190" s="48" t="s">
        <v>657</v>
      </c>
      <c r="F190" s="48" t="s">
        <v>90</v>
      </c>
      <c r="G190" s="108">
        <v>14476000</v>
      </c>
      <c r="H190" s="108">
        <v>14476000</v>
      </c>
      <c r="I190" s="108">
        <v>14476000</v>
      </c>
    </row>
    <row r="191" spans="1:9" ht="25.5">
      <c r="A191" s="49" t="s">
        <v>692</v>
      </c>
      <c r="B191" s="48" t="s">
        <v>66</v>
      </c>
      <c r="C191" s="48" t="s">
        <v>61</v>
      </c>
      <c r="D191" s="48" t="s">
        <v>65</v>
      </c>
      <c r="E191" s="48" t="s">
        <v>659</v>
      </c>
      <c r="F191" s="48" t="s">
        <v>59</v>
      </c>
      <c r="G191" s="108">
        <v>100000</v>
      </c>
      <c r="H191" s="108">
        <v>100000</v>
      </c>
      <c r="I191" s="108">
        <v>60000</v>
      </c>
    </row>
    <row r="192" spans="1:9" ht="38.25">
      <c r="A192" s="49" t="s">
        <v>310</v>
      </c>
      <c r="B192" s="48" t="s">
        <v>66</v>
      </c>
      <c r="C192" s="48" t="s">
        <v>61</v>
      </c>
      <c r="D192" s="48" t="s">
        <v>65</v>
      </c>
      <c r="E192" s="48" t="s">
        <v>659</v>
      </c>
      <c r="F192" s="48" t="s">
        <v>90</v>
      </c>
      <c r="G192" s="108">
        <v>100000</v>
      </c>
      <c r="H192" s="108">
        <v>100000</v>
      </c>
      <c r="I192" s="108">
        <v>60000</v>
      </c>
    </row>
    <row r="193" spans="1:9" ht="63.75">
      <c r="A193" s="49" t="s">
        <v>314</v>
      </c>
      <c r="B193" s="48" t="s">
        <v>66</v>
      </c>
      <c r="C193" s="48" t="s">
        <v>61</v>
      </c>
      <c r="D193" s="48" t="s">
        <v>65</v>
      </c>
      <c r="E193" s="48" t="s">
        <v>86</v>
      </c>
      <c r="F193" s="48" t="s">
        <v>59</v>
      </c>
      <c r="G193" s="108">
        <v>247000</v>
      </c>
      <c r="H193" s="108">
        <v>247000</v>
      </c>
      <c r="I193" s="108">
        <v>247000</v>
      </c>
    </row>
    <row r="194" spans="1:9" ht="38.25">
      <c r="A194" s="49" t="s">
        <v>310</v>
      </c>
      <c r="B194" s="48" t="s">
        <v>66</v>
      </c>
      <c r="C194" s="48" t="s">
        <v>61</v>
      </c>
      <c r="D194" s="48" t="s">
        <v>65</v>
      </c>
      <c r="E194" s="48" t="s">
        <v>86</v>
      </c>
      <c r="F194" s="48" t="s">
        <v>90</v>
      </c>
      <c r="G194" s="108">
        <v>247000</v>
      </c>
      <c r="H194" s="108">
        <v>247000</v>
      </c>
      <c r="I194" s="108">
        <v>247000</v>
      </c>
    </row>
    <row r="195" spans="1:9" ht="38.25">
      <c r="A195" s="49" t="s">
        <v>693</v>
      </c>
      <c r="B195" s="48" t="s">
        <v>66</v>
      </c>
      <c r="C195" s="48" t="s">
        <v>61</v>
      </c>
      <c r="D195" s="48" t="s">
        <v>65</v>
      </c>
      <c r="E195" s="48" t="s">
        <v>661</v>
      </c>
      <c r="F195" s="48" t="s">
        <v>59</v>
      </c>
      <c r="G195" s="108">
        <v>16500</v>
      </c>
      <c r="H195" s="108">
        <v>0</v>
      </c>
      <c r="I195" s="108">
        <v>0</v>
      </c>
    </row>
    <row r="196" spans="1:9" ht="38.25">
      <c r="A196" s="49" t="s">
        <v>310</v>
      </c>
      <c r="B196" s="48" t="s">
        <v>66</v>
      </c>
      <c r="C196" s="48" t="s">
        <v>61</v>
      </c>
      <c r="D196" s="48" t="s">
        <v>65</v>
      </c>
      <c r="E196" s="48" t="s">
        <v>661</v>
      </c>
      <c r="F196" s="48" t="s">
        <v>90</v>
      </c>
      <c r="G196" s="108">
        <v>16500</v>
      </c>
      <c r="H196" s="108">
        <v>0</v>
      </c>
      <c r="I196" s="108">
        <v>0</v>
      </c>
    </row>
    <row r="197" spans="1:9">
      <c r="A197" s="49" t="s">
        <v>212</v>
      </c>
      <c r="B197" s="48" t="s">
        <v>66</v>
      </c>
      <c r="C197" s="48" t="s">
        <v>61</v>
      </c>
      <c r="D197" s="48" t="s">
        <v>62</v>
      </c>
      <c r="E197" s="48" t="s">
        <v>95</v>
      </c>
      <c r="F197" s="48" t="s">
        <v>59</v>
      </c>
      <c r="G197" s="108">
        <v>59296848.479999997</v>
      </c>
      <c r="H197" s="108">
        <v>58673525.200000003</v>
      </c>
      <c r="I197" s="108">
        <v>52641949.439999998</v>
      </c>
    </row>
    <row r="198" spans="1:9" ht="38.25">
      <c r="A198" s="49" t="s">
        <v>312</v>
      </c>
      <c r="B198" s="48" t="s">
        <v>66</v>
      </c>
      <c r="C198" s="48" t="s">
        <v>61</v>
      </c>
      <c r="D198" s="48" t="s">
        <v>62</v>
      </c>
      <c r="E198" s="48" t="s">
        <v>107</v>
      </c>
      <c r="F198" s="48" t="s">
        <v>59</v>
      </c>
      <c r="G198" s="108">
        <v>13012000</v>
      </c>
      <c r="H198" s="108">
        <v>12388676.720000001</v>
      </c>
      <c r="I198" s="108">
        <v>12428949.439999999</v>
      </c>
    </row>
    <row r="199" spans="1:9" ht="38.25">
      <c r="A199" s="49" t="s">
        <v>310</v>
      </c>
      <c r="B199" s="48" t="s">
        <v>66</v>
      </c>
      <c r="C199" s="48" t="s">
        <v>61</v>
      </c>
      <c r="D199" s="48" t="s">
        <v>62</v>
      </c>
      <c r="E199" s="48" t="s">
        <v>107</v>
      </c>
      <c r="F199" s="48" t="s">
        <v>90</v>
      </c>
      <c r="G199" s="108">
        <v>13012000</v>
      </c>
      <c r="H199" s="108">
        <v>12388676.720000001</v>
      </c>
      <c r="I199" s="108">
        <v>12428949.439999999</v>
      </c>
    </row>
    <row r="200" spans="1:9" ht="38.25">
      <c r="A200" s="49" t="s">
        <v>315</v>
      </c>
      <c r="B200" s="48" t="s">
        <v>66</v>
      </c>
      <c r="C200" s="48" t="s">
        <v>61</v>
      </c>
      <c r="D200" s="48" t="s">
        <v>62</v>
      </c>
      <c r="E200" s="48" t="s">
        <v>64</v>
      </c>
      <c r="F200" s="48" t="s">
        <v>59</v>
      </c>
      <c r="G200" s="108">
        <v>1441000</v>
      </c>
      <c r="H200" s="108">
        <v>1441000</v>
      </c>
      <c r="I200" s="108">
        <v>1441000</v>
      </c>
    </row>
    <row r="201" spans="1:9" ht="38.25">
      <c r="A201" s="49" t="s">
        <v>310</v>
      </c>
      <c r="B201" s="48" t="s">
        <v>66</v>
      </c>
      <c r="C201" s="48" t="s">
        <v>61</v>
      </c>
      <c r="D201" s="48" t="s">
        <v>62</v>
      </c>
      <c r="E201" s="48" t="s">
        <v>64</v>
      </c>
      <c r="F201" s="48" t="s">
        <v>90</v>
      </c>
      <c r="G201" s="108">
        <v>1441000</v>
      </c>
      <c r="H201" s="108">
        <v>1441000</v>
      </c>
      <c r="I201" s="108">
        <v>1441000</v>
      </c>
    </row>
    <row r="202" spans="1:9" ht="76.5">
      <c r="A202" s="49" t="s">
        <v>313</v>
      </c>
      <c r="B202" s="48" t="s">
        <v>66</v>
      </c>
      <c r="C202" s="48" t="s">
        <v>61</v>
      </c>
      <c r="D202" s="48" t="s">
        <v>62</v>
      </c>
      <c r="E202" s="48" t="s">
        <v>76</v>
      </c>
      <c r="F202" s="48" t="s">
        <v>59</v>
      </c>
      <c r="G202" s="108">
        <v>38130000</v>
      </c>
      <c r="H202" s="108">
        <v>38130000</v>
      </c>
      <c r="I202" s="108">
        <v>38130000</v>
      </c>
    </row>
    <row r="203" spans="1:9" ht="38.25">
      <c r="A203" s="49" t="s">
        <v>310</v>
      </c>
      <c r="B203" s="48" t="s">
        <v>66</v>
      </c>
      <c r="C203" s="48" t="s">
        <v>61</v>
      </c>
      <c r="D203" s="48" t="s">
        <v>62</v>
      </c>
      <c r="E203" s="48" t="s">
        <v>76</v>
      </c>
      <c r="F203" s="48" t="s">
        <v>90</v>
      </c>
      <c r="G203" s="108">
        <v>38130000</v>
      </c>
      <c r="H203" s="108">
        <v>38130000</v>
      </c>
      <c r="I203" s="108">
        <v>38130000</v>
      </c>
    </row>
    <row r="204" spans="1:9" ht="76.5">
      <c r="A204" s="49" t="s">
        <v>316</v>
      </c>
      <c r="B204" s="48" t="s">
        <v>66</v>
      </c>
      <c r="C204" s="48" t="s">
        <v>61</v>
      </c>
      <c r="D204" s="48" t="s">
        <v>62</v>
      </c>
      <c r="E204" s="48" t="s">
        <v>77</v>
      </c>
      <c r="F204" s="48" t="s">
        <v>59</v>
      </c>
      <c r="G204" s="108">
        <v>429000</v>
      </c>
      <c r="H204" s="108">
        <v>429000</v>
      </c>
      <c r="I204" s="108">
        <v>429000</v>
      </c>
    </row>
    <row r="205" spans="1:9" ht="38.25">
      <c r="A205" s="49" t="s">
        <v>310</v>
      </c>
      <c r="B205" s="48" t="s">
        <v>66</v>
      </c>
      <c r="C205" s="48" t="s">
        <v>61</v>
      </c>
      <c r="D205" s="48" t="s">
        <v>62</v>
      </c>
      <c r="E205" s="48" t="s">
        <v>77</v>
      </c>
      <c r="F205" s="48" t="s">
        <v>90</v>
      </c>
      <c r="G205" s="108">
        <v>429000</v>
      </c>
      <c r="H205" s="108">
        <v>429000</v>
      </c>
      <c r="I205" s="108">
        <v>429000</v>
      </c>
    </row>
    <row r="206" spans="1:9" ht="76.5">
      <c r="A206" s="49" t="s">
        <v>317</v>
      </c>
      <c r="B206" s="48" t="s">
        <v>66</v>
      </c>
      <c r="C206" s="48" t="s">
        <v>61</v>
      </c>
      <c r="D206" s="48" t="s">
        <v>62</v>
      </c>
      <c r="E206" s="48" t="s">
        <v>79</v>
      </c>
      <c r="F206" s="48" t="s">
        <v>59</v>
      </c>
      <c r="G206" s="108">
        <v>113000</v>
      </c>
      <c r="H206" s="108">
        <v>113000</v>
      </c>
      <c r="I206" s="108">
        <v>113000</v>
      </c>
    </row>
    <row r="207" spans="1:9" ht="38.25">
      <c r="A207" s="49" t="s">
        <v>310</v>
      </c>
      <c r="B207" s="48" t="s">
        <v>66</v>
      </c>
      <c r="C207" s="48" t="s">
        <v>61</v>
      </c>
      <c r="D207" s="48" t="s">
        <v>62</v>
      </c>
      <c r="E207" s="48" t="s">
        <v>79</v>
      </c>
      <c r="F207" s="48" t="s">
        <v>90</v>
      </c>
      <c r="G207" s="108">
        <v>113000</v>
      </c>
      <c r="H207" s="108">
        <v>113000</v>
      </c>
      <c r="I207" s="108">
        <v>113000</v>
      </c>
    </row>
    <row r="208" spans="1:9" ht="63.75">
      <c r="A208" s="49" t="s">
        <v>318</v>
      </c>
      <c r="B208" s="48" t="s">
        <v>66</v>
      </c>
      <c r="C208" s="48" t="s">
        <v>61</v>
      </c>
      <c r="D208" s="48" t="s">
        <v>62</v>
      </c>
      <c r="E208" s="48" t="s">
        <v>80</v>
      </c>
      <c r="F208" s="48" t="s">
        <v>59</v>
      </c>
      <c r="G208" s="108">
        <v>100000</v>
      </c>
      <c r="H208" s="108">
        <v>100000</v>
      </c>
      <c r="I208" s="108">
        <v>100000</v>
      </c>
    </row>
    <row r="209" spans="1:9" ht="38.25">
      <c r="A209" s="49" t="s">
        <v>310</v>
      </c>
      <c r="B209" s="48" t="s">
        <v>66</v>
      </c>
      <c r="C209" s="48" t="s">
        <v>61</v>
      </c>
      <c r="D209" s="48" t="s">
        <v>62</v>
      </c>
      <c r="E209" s="48" t="s">
        <v>80</v>
      </c>
      <c r="F209" s="48" t="s">
        <v>90</v>
      </c>
      <c r="G209" s="108">
        <v>100000</v>
      </c>
      <c r="H209" s="108">
        <v>100000</v>
      </c>
      <c r="I209" s="108">
        <v>100000</v>
      </c>
    </row>
    <row r="210" spans="1:9">
      <c r="A210" s="49" t="s">
        <v>694</v>
      </c>
      <c r="B210" s="48" t="s">
        <v>66</v>
      </c>
      <c r="C210" s="48" t="s">
        <v>61</v>
      </c>
      <c r="D210" s="48" t="s">
        <v>62</v>
      </c>
      <c r="E210" s="48" t="s">
        <v>665</v>
      </c>
      <c r="F210" s="48" t="s">
        <v>59</v>
      </c>
      <c r="G210" s="108">
        <v>240000</v>
      </c>
      <c r="H210" s="108">
        <v>240000</v>
      </c>
      <c r="I210" s="108">
        <v>0</v>
      </c>
    </row>
    <row r="211" spans="1:9" ht="38.25">
      <c r="A211" s="49" t="s">
        <v>310</v>
      </c>
      <c r="B211" s="48" t="s">
        <v>66</v>
      </c>
      <c r="C211" s="48" t="s">
        <v>61</v>
      </c>
      <c r="D211" s="48" t="s">
        <v>62</v>
      </c>
      <c r="E211" s="48" t="s">
        <v>665</v>
      </c>
      <c r="F211" s="48" t="s">
        <v>90</v>
      </c>
      <c r="G211" s="108">
        <v>240000</v>
      </c>
      <c r="H211" s="108">
        <v>240000</v>
      </c>
      <c r="I211" s="108">
        <v>0</v>
      </c>
    </row>
    <row r="212" spans="1:9" ht="76.5">
      <c r="A212" s="49" t="s">
        <v>501</v>
      </c>
      <c r="B212" s="48" t="s">
        <v>66</v>
      </c>
      <c r="C212" s="48" t="s">
        <v>61</v>
      </c>
      <c r="D212" s="48" t="s">
        <v>62</v>
      </c>
      <c r="E212" s="48" t="s">
        <v>279</v>
      </c>
      <c r="F212" s="48" t="s">
        <v>59</v>
      </c>
      <c r="G212" s="108">
        <v>3047000</v>
      </c>
      <c r="H212" s="108">
        <v>3047000</v>
      </c>
      <c r="I212" s="108">
        <v>0</v>
      </c>
    </row>
    <row r="213" spans="1:9" ht="38.25">
      <c r="A213" s="49" t="s">
        <v>310</v>
      </c>
      <c r="B213" s="48" t="s">
        <v>66</v>
      </c>
      <c r="C213" s="48" t="s">
        <v>61</v>
      </c>
      <c r="D213" s="48" t="s">
        <v>62</v>
      </c>
      <c r="E213" s="48" t="s">
        <v>279</v>
      </c>
      <c r="F213" s="48" t="s">
        <v>90</v>
      </c>
      <c r="G213" s="108">
        <v>3047000</v>
      </c>
      <c r="H213" s="108">
        <v>3047000</v>
      </c>
      <c r="I213" s="108">
        <v>0</v>
      </c>
    </row>
    <row r="214" spans="1:9" ht="76.5">
      <c r="A214" s="49" t="s">
        <v>319</v>
      </c>
      <c r="B214" s="48" t="s">
        <v>66</v>
      </c>
      <c r="C214" s="48" t="s">
        <v>61</v>
      </c>
      <c r="D214" s="48" t="s">
        <v>62</v>
      </c>
      <c r="E214" s="48" t="s">
        <v>278</v>
      </c>
      <c r="F214" s="48" t="s">
        <v>59</v>
      </c>
      <c r="G214" s="108">
        <v>2784848.48</v>
      </c>
      <c r="H214" s="108">
        <v>2784848.48</v>
      </c>
      <c r="I214" s="108">
        <v>0</v>
      </c>
    </row>
    <row r="215" spans="1:9" ht="38.25">
      <c r="A215" s="49" t="s">
        <v>310</v>
      </c>
      <c r="B215" s="48" t="s">
        <v>66</v>
      </c>
      <c r="C215" s="48" t="s">
        <v>61</v>
      </c>
      <c r="D215" s="48" t="s">
        <v>62</v>
      </c>
      <c r="E215" s="48" t="s">
        <v>278</v>
      </c>
      <c r="F215" s="48" t="s">
        <v>90</v>
      </c>
      <c r="G215" s="108">
        <v>2784848.48</v>
      </c>
      <c r="H215" s="108">
        <v>2784848.48</v>
      </c>
      <c r="I215" s="108">
        <v>0</v>
      </c>
    </row>
    <row r="216" spans="1:9" ht="25.5">
      <c r="A216" s="49" t="s">
        <v>213</v>
      </c>
      <c r="B216" s="48" t="s">
        <v>66</v>
      </c>
      <c r="C216" s="48" t="s">
        <v>61</v>
      </c>
      <c r="D216" s="48" t="s">
        <v>63</v>
      </c>
      <c r="E216" s="48" t="s">
        <v>95</v>
      </c>
      <c r="F216" s="48" t="s">
        <v>59</v>
      </c>
      <c r="G216" s="108">
        <v>27523000</v>
      </c>
      <c r="H216" s="108">
        <v>27523000</v>
      </c>
      <c r="I216" s="108">
        <v>27523000</v>
      </c>
    </row>
    <row r="217" spans="1:9" ht="76.5">
      <c r="A217" s="49" t="s">
        <v>313</v>
      </c>
      <c r="B217" s="48" t="s">
        <v>66</v>
      </c>
      <c r="C217" s="48" t="s">
        <v>61</v>
      </c>
      <c r="D217" s="48" t="s">
        <v>63</v>
      </c>
      <c r="E217" s="48" t="s">
        <v>76</v>
      </c>
      <c r="F217" s="48" t="s">
        <v>59</v>
      </c>
      <c r="G217" s="108">
        <v>943000</v>
      </c>
      <c r="H217" s="108">
        <v>943000</v>
      </c>
      <c r="I217" s="108">
        <v>943000</v>
      </c>
    </row>
    <row r="218" spans="1:9" ht="38.25">
      <c r="A218" s="49" t="s">
        <v>310</v>
      </c>
      <c r="B218" s="48" t="s">
        <v>66</v>
      </c>
      <c r="C218" s="48" t="s">
        <v>61</v>
      </c>
      <c r="D218" s="48" t="s">
        <v>63</v>
      </c>
      <c r="E218" s="48" t="s">
        <v>76</v>
      </c>
      <c r="F218" s="48" t="s">
        <v>90</v>
      </c>
      <c r="G218" s="108">
        <v>943000</v>
      </c>
      <c r="H218" s="108">
        <v>943000</v>
      </c>
      <c r="I218" s="108">
        <v>943000</v>
      </c>
    </row>
    <row r="219" spans="1:9" ht="38.25">
      <c r="A219" s="49" t="s">
        <v>320</v>
      </c>
      <c r="B219" s="48" t="s">
        <v>66</v>
      </c>
      <c r="C219" s="48" t="s">
        <v>61</v>
      </c>
      <c r="D219" s="48" t="s">
        <v>63</v>
      </c>
      <c r="E219" s="48" t="s">
        <v>105</v>
      </c>
      <c r="F219" s="48" t="s">
        <v>59</v>
      </c>
      <c r="G219" s="108">
        <v>13780000</v>
      </c>
      <c r="H219" s="108">
        <v>13780000</v>
      </c>
      <c r="I219" s="108">
        <v>13780000</v>
      </c>
    </row>
    <row r="220" spans="1:9" ht="38.25">
      <c r="A220" s="49" t="s">
        <v>310</v>
      </c>
      <c r="B220" s="48" t="s">
        <v>66</v>
      </c>
      <c r="C220" s="48" t="s">
        <v>61</v>
      </c>
      <c r="D220" s="48" t="s">
        <v>63</v>
      </c>
      <c r="E220" s="48" t="s">
        <v>105</v>
      </c>
      <c r="F220" s="48" t="s">
        <v>90</v>
      </c>
      <c r="G220" s="108">
        <v>13780000</v>
      </c>
      <c r="H220" s="108">
        <v>13780000</v>
      </c>
      <c r="I220" s="108">
        <v>13780000</v>
      </c>
    </row>
    <row r="221" spans="1:9" ht="38.25">
      <c r="A221" s="49" t="s">
        <v>321</v>
      </c>
      <c r="B221" s="48" t="s">
        <v>66</v>
      </c>
      <c r="C221" s="48" t="s">
        <v>61</v>
      </c>
      <c r="D221" s="48" t="s">
        <v>63</v>
      </c>
      <c r="E221" s="48" t="s">
        <v>104</v>
      </c>
      <c r="F221" s="48" t="s">
        <v>59</v>
      </c>
      <c r="G221" s="108">
        <v>12800000</v>
      </c>
      <c r="H221" s="108">
        <v>12800000</v>
      </c>
      <c r="I221" s="108">
        <v>12800000</v>
      </c>
    </row>
    <row r="222" spans="1:9" ht="38.25">
      <c r="A222" s="49" t="s">
        <v>310</v>
      </c>
      <c r="B222" s="48" t="s">
        <v>66</v>
      </c>
      <c r="C222" s="48" t="s">
        <v>61</v>
      </c>
      <c r="D222" s="48" t="s">
        <v>63</v>
      </c>
      <c r="E222" s="48" t="s">
        <v>104</v>
      </c>
      <c r="F222" s="48" t="s">
        <v>90</v>
      </c>
      <c r="G222" s="108">
        <v>12800000</v>
      </c>
      <c r="H222" s="108">
        <v>12800000</v>
      </c>
      <c r="I222" s="108">
        <v>12800000</v>
      </c>
    </row>
    <row r="223" spans="1:9">
      <c r="A223" s="49" t="s">
        <v>502</v>
      </c>
      <c r="B223" s="48" t="s">
        <v>66</v>
      </c>
      <c r="C223" s="48" t="s">
        <v>61</v>
      </c>
      <c r="D223" s="48" t="s">
        <v>61</v>
      </c>
      <c r="E223" s="48" t="s">
        <v>95</v>
      </c>
      <c r="F223" s="48" t="s">
        <v>59</v>
      </c>
      <c r="G223" s="108">
        <v>989000</v>
      </c>
      <c r="H223" s="108">
        <v>989000</v>
      </c>
      <c r="I223" s="108">
        <v>989000</v>
      </c>
    </row>
    <row r="224" spans="1:9" ht="25.5">
      <c r="A224" s="49" t="s">
        <v>322</v>
      </c>
      <c r="B224" s="48" t="s">
        <v>66</v>
      </c>
      <c r="C224" s="48" t="s">
        <v>61</v>
      </c>
      <c r="D224" s="48" t="s">
        <v>61</v>
      </c>
      <c r="E224" s="48" t="s">
        <v>103</v>
      </c>
      <c r="F224" s="48" t="s">
        <v>59</v>
      </c>
      <c r="G224" s="108">
        <v>989000</v>
      </c>
      <c r="H224" s="108">
        <v>989000</v>
      </c>
      <c r="I224" s="108">
        <v>989000</v>
      </c>
    </row>
    <row r="225" spans="1:9" ht="38.25">
      <c r="A225" s="49" t="s">
        <v>310</v>
      </c>
      <c r="B225" s="48" t="s">
        <v>66</v>
      </c>
      <c r="C225" s="48" t="s">
        <v>61</v>
      </c>
      <c r="D225" s="48" t="s">
        <v>61</v>
      </c>
      <c r="E225" s="48" t="s">
        <v>103</v>
      </c>
      <c r="F225" s="48" t="s">
        <v>90</v>
      </c>
      <c r="G225" s="108">
        <v>989000</v>
      </c>
      <c r="H225" s="108">
        <v>989000</v>
      </c>
      <c r="I225" s="108">
        <v>989000</v>
      </c>
    </row>
    <row r="226" spans="1:9" ht="25.5">
      <c r="A226" s="49" t="s">
        <v>396</v>
      </c>
      <c r="B226" s="48" t="s">
        <v>66</v>
      </c>
      <c r="C226" s="48" t="s">
        <v>61</v>
      </c>
      <c r="D226" s="48" t="s">
        <v>74</v>
      </c>
      <c r="E226" s="48" t="s">
        <v>95</v>
      </c>
      <c r="F226" s="48" t="s">
        <v>59</v>
      </c>
      <c r="G226" s="108">
        <v>540000</v>
      </c>
      <c r="H226" s="108">
        <v>540000</v>
      </c>
      <c r="I226" s="108">
        <v>540000</v>
      </c>
    </row>
    <row r="227" spans="1:9" ht="76.5">
      <c r="A227" s="49" t="s">
        <v>397</v>
      </c>
      <c r="B227" s="48" t="s">
        <v>66</v>
      </c>
      <c r="C227" s="48" t="s">
        <v>61</v>
      </c>
      <c r="D227" s="48" t="s">
        <v>74</v>
      </c>
      <c r="E227" s="48" t="s">
        <v>391</v>
      </c>
      <c r="F227" s="48" t="s">
        <v>59</v>
      </c>
      <c r="G227" s="108">
        <v>540000</v>
      </c>
      <c r="H227" s="108">
        <v>540000</v>
      </c>
      <c r="I227" s="108">
        <v>540000</v>
      </c>
    </row>
    <row r="228" spans="1:9" ht="38.25">
      <c r="A228" s="49" t="s">
        <v>310</v>
      </c>
      <c r="B228" s="48" t="s">
        <v>66</v>
      </c>
      <c r="C228" s="48" t="s">
        <v>61</v>
      </c>
      <c r="D228" s="48" t="s">
        <v>74</v>
      </c>
      <c r="E228" s="48" t="s">
        <v>391</v>
      </c>
      <c r="F228" s="48" t="s">
        <v>90</v>
      </c>
      <c r="G228" s="108">
        <v>540000</v>
      </c>
      <c r="H228" s="108">
        <v>540000</v>
      </c>
      <c r="I228" s="108">
        <v>540000</v>
      </c>
    </row>
    <row r="229" spans="1:9">
      <c r="A229" s="49" t="s">
        <v>196</v>
      </c>
      <c r="B229" s="48" t="s">
        <v>66</v>
      </c>
      <c r="C229" s="48" t="s">
        <v>91</v>
      </c>
      <c r="D229" s="48" t="s">
        <v>87</v>
      </c>
      <c r="E229" s="48" t="s">
        <v>95</v>
      </c>
      <c r="F229" s="48" t="s">
        <v>59</v>
      </c>
      <c r="G229" s="108">
        <v>15285000</v>
      </c>
      <c r="H229" s="108">
        <v>15285000</v>
      </c>
      <c r="I229" s="108">
        <v>15285000</v>
      </c>
    </row>
    <row r="230" spans="1:9">
      <c r="A230" s="49" t="s">
        <v>197</v>
      </c>
      <c r="B230" s="48" t="s">
        <v>66</v>
      </c>
      <c r="C230" s="48" t="s">
        <v>91</v>
      </c>
      <c r="D230" s="48" t="s">
        <v>65</v>
      </c>
      <c r="E230" s="48" t="s">
        <v>95</v>
      </c>
      <c r="F230" s="48" t="s">
        <v>59</v>
      </c>
      <c r="G230" s="108">
        <v>15285000</v>
      </c>
      <c r="H230" s="108">
        <v>15285000</v>
      </c>
      <c r="I230" s="108">
        <v>15285000</v>
      </c>
    </row>
    <row r="231" spans="1:9" ht="51">
      <c r="A231" s="49" t="s">
        <v>323</v>
      </c>
      <c r="B231" s="48" t="s">
        <v>66</v>
      </c>
      <c r="C231" s="48" t="s">
        <v>91</v>
      </c>
      <c r="D231" s="48" t="s">
        <v>65</v>
      </c>
      <c r="E231" s="48" t="s">
        <v>99</v>
      </c>
      <c r="F231" s="48" t="s">
        <v>59</v>
      </c>
      <c r="G231" s="108">
        <v>97000</v>
      </c>
      <c r="H231" s="108">
        <v>97000</v>
      </c>
      <c r="I231" s="108">
        <v>97000</v>
      </c>
    </row>
    <row r="232" spans="1:9" ht="38.25">
      <c r="A232" s="49" t="s">
        <v>310</v>
      </c>
      <c r="B232" s="48" t="s">
        <v>66</v>
      </c>
      <c r="C232" s="48" t="s">
        <v>91</v>
      </c>
      <c r="D232" s="48" t="s">
        <v>65</v>
      </c>
      <c r="E232" s="48" t="s">
        <v>99</v>
      </c>
      <c r="F232" s="48" t="s">
        <v>90</v>
      </c>
      <c r="G232" s="108">
        <v>97000</v>
      </c>
      <c r="H232" s="108">
        <v>97000</v>
      </c>
      <c r="I232" s="108">
        <v>97000</v>
      </c>
    </row>
    <row r="233" spans="1:9" ht="38.25">
      <c r="A233" s="49" t="s">
        <v>312</v>
      </c>
      <c r="B233" s="48" t="s">
        <v>66</v>
      </c>
      <c r="C233" s="48" t="s">
        <v>91</v>
      </c>
      <c r="D233" s="48" t="s">
        <v>65</v>
      </c>
      <c r="E233" s="48" t="s">
        <v>98</v>
      </c>
      <c r="F233" s="48" t="s">
        <v>59</v>
      </c>
      <c r="G233" s="108">
        <v>5142000</v>
      </c>
      <c r="H233" s="108">
        <v>5142000</v>
      </c>
      <c r="I233" s="108">
        <v>5142000</v>
      </c>
    </row>
    <row r="234" spans="1:9" ht="38.25">
      <c r="A234" s="49" t="s">
        <v>310</v>
      </c>
      <c r="B234" s="48" t="s">
        <v>66</v>
      </c>
      <c r="C234" s="48" t="s">
        <v>91</v>
      </c>
      <c r="D234" s="48" t="s">
        <v>65</v>
      </c>
      <c r="E234" s="48" t="s">
        <v>98</v>
      </c>
      <c r="F234" s="48" t="s">
        <v>90</v>
      </c>
      <c r="G234" s="108">
        <v>5142000</v>
      </c>
      <c r="H234" s="108">
        <v>5142000</v>
      </c>
      <c r="I234" s="108">
        <v>5142000</v>
      </c>
    </row>
    <row r="235" spans="1:9" ht="51">
      <c r="A235" s="49" t="s">
        <v>323</v>
      </c>
      <c r="B235" s="48" t="s">
        <v>66</v>
      </c>
      <c r="C235" s="48" t="s">
        <v>91</v>
      </c>
      <c r="D235" s="48" t="s">
        <v>65</v>
      </c>
      <c r="E235" s="48" t="s">
        <v>97</v>
      </c>
      <c r="F235" s="48" t="s">
        <v>59</v>
      </c>
      <c r="G235" s="108">
        <v>64000</v>
      </c>
      <c r="H235" s="108">
        <v>64000</v>
      </c>
      <c r="I235" s="108">
        <v>64000</v>
      </c>
    </row>
    <row r="236" spans="1:9" ht="38.25">
      <c r="A236" s="49" t="s">
        <v>310</v>
      </c>
      <c r="B236" s="48" t="s">
        <v>66</v>
      </c>
      <c r="C236" s="48" t="s">
        <v>91</v>
      </c>
      <c r="D236" s="48" t="s">
        <v>65</v>
      </c>
      <c r="E236" s="48" t="s">
        <v>97</v>
      </c>
      <c r="F236" s="48" t="s">
        <v>90</v>
      </c>
      <c r="G236" s="108">
        <v>64000</v>
      </c>
      <c r="H236" s="108">
        <v>64000</v>
      </c>
      <c r="I236" s="108">
        <v>64000</v>
      </c>
    </row>
    <row r="237" spans="1:9" ht="38.25">
      <c r="A237" s="49" t="s">
        <v>312</v>
      </c>
      <c r="B237" s="48" t="s">
        <v>66</v>
      </c>
      <c r="C237" s="48" t="s">
        <v>91</v>
      </c>
      <c r="D237" s="48" t="s">
        <v>65</v>
      </c>
      <c r="E237" s="48" t="s">
        <v>96</v>
      </c>
      <c r="F237" s="48" t="s">
        <v>59</v>
      </c>
      <c r="G237" s="108">
        <v>9982000</v>
      </c>
      <c r="H237" s="108">
        <v>9982000</v>
      </c>
      <c r="I237" s="108">
        <v>9982000</v>
      </c>
    </row>
    <row r="238" spans="1:9" ht="38.25">
      <c r="A238" s="49" t="s">
        <v>310</v>
      </c>
      <c r="B238" s="48" t="s">
        <v>66</v>
      </c>
      <c r="C238" s="48" t="s">
        <v>91</v>
      </c>
      <c r="D238" s="48" t="s">
        <v>65</v>
      </c>
      <c r="E238" s="48" t="s">
        <v>96</v>
      </c>
      <c r="F238" s="48" t="s">
        <v>90</v>
      </c>
      <c r="G238" s="108">
        <v>9982000</v>
      </c>
      <c r="H238" s="108">
        <v>9982000</v>
      </c>
      <c r="I238" s="108">
        <v>9982000</v>
      </c>
    </row>
    <row r="239" spans="1:9">
      <c r="A239" s="49" t="s">
        <v>667</v>
      </c>
      <c r="B239" s="48"/>
      <c r="C239" s="48"/>
      <c r="D239" s="48"/>
      <c r="E239" s="48"/>
      <c r="F239" s="48"/>
      <c r="G239" s="108"/>
      <c r="H239" s="108">
        <v>3856000</v>
      </c>
      <c r="I239" s="108">
        <v>8181100</v>
      </c>
    </row>
    <row r="240" spans="1:9">
      <c r="A240" s="182" t="s">
        <v>92</v>
      </c>
      <c r="B240" s="183"/>
      <c r="C240" s="183"/>
      <c r="D240" s="183"/>
      <c r="E240" s="183"/>
      <c r="F240" s="183"/>
      <c r="G240" s="107">
        <v>235216369.77000001</v>
      </c>
      <c r="H240" s="107">
        <f>233518589.26+H239</f>
        <v>237374589.25999999</v>
      </c>
      <c r="I240" s="107">
        <f>235111200+I239</f>
        <v>243292300</v>
      </c>
    </row>
  </sheetData>
  <mergeCells count="11">
    <mergeCell ref="A240:F240"/>
    <mergeCell ref="A9:I11"/>
    <mergeCell ref="A13:I13"/>
    <mergeCell ref="A1:I1"/>
    <mergeCell ref="B2:I2"/>
    <mergeCell ref="B3:I3"/>
    <mergeCell ref="B4:I4"/>
    <mergeCell ref="B5:I5"/>
    <mergeCell ref="B6:I6"/>
    <mergeCell ref="B7:I7"/>
    <mergeCell ref="A12:F12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7">
    <pageSetUpPr fitToPage="1"/>
  </sheetPr>
  <dimension ref="A1:H264"/>
  <sheetViews>
    <sheetView showGridLines="0" topLeftCell="A250" zoomScaleSheetLayoutView="100" workbookViewId="0">
      <selection activeCell="I264" sqref="I264"/>
    </sheetView>
  </sheetViews>
  <sheetFormatPr defaultRowHeight="15"/>
  <cols>
    <col min="1" max="1" width="45.85546875" style="45" customWidth="1"/>
    <col min="2" max="2" width="12.5703125" style="45" customWidth="1"/>
    <col min="3" max="3" width="10.7109375" style="45" customWidth="1"/>
    <col min="4" max="4" width="13.5703125" style="45" customWidth="1"/>
    <col min="5" max="5" width="14.42578125" style="45" customWidth="1"/>
    <col min="6" max="6" width="15" style="45" customWidth="1"/>
    <col min="7" max="8" width="9.140625" style="45" hidden="1" customWidth="1"/>
    <col min="9" max="16384" width="9.140625" style="45"/>
  </cols>
  <sheetData>
    <row r="1" spans="1:8" ht="15.75">
      <c r="A1" s="163" t="s">
        <v>773</v>
      </c>
      <c r="B1" s="163"/>
      <c r="C1" s="163"/>
      <c r="D1" s="163"/>
      <c r="E1" s="163"/>
      <c r="F1" s="163"/>
      <c r="G1" s="163"/>
      <c r="H1" s="163"/>
    </row>
    <row r="2" spans="1:8" ht="15.75">
      <c r="A2"/>
      <c r="B2" s="163" t="s">
        <v>0</v>
      </c>
      <c r="C2" s="163"/>
      <c r="D2" s="163"/>
      <c r="E2" s="163"/>
      <c r="F2" s="163"/>
      <c r="G2" s="163"/>
      <c r="H2" s="163"/>
    </row>
    <row r="3" spans="1:8" ht="15.75">
      <c r="A3"/>
      <c r="B3" s="163" t="s">
        <v>533</v>
      </c>
      <c r="C3" s="163"/>
      <c r="D3" s="163"/>
      <c r="E3" s="163"/>
      <c r="F3" s="163"/>
      <c r="G3" s="163"/>
      <c r="H3" s="163"/>
    </row>
    <row r="4" spans="1:8">
      <c r="A4"/>
      <c r="B4" s="162" t="s">
        <v>511</v>
      </c>
      <c r="C4" s="162"/>
      <c r="D4" s="162"/>
      <c r="E4" s="162"/>
      <c r="F4" s="162"/>
      <c r="G4" s="162"/>
      <c r="H4" s="162"/>
    </row>
    <row r="5" spans="1:8">
      <c r="A5"/>
      <c r="B5" s="162" t="s">
        <v>552</v>
      </c>
      <c r="C5" s="162"/>
      <c r="D5" s="162"/>
      <c r="E5" s="162"/>
      <c r="F5" s="162"/>
      <c r="G5" s="162"/>
      <c r="H5" s="162"/>
    </row>
    <row r="6" spans="1:8">
      <c r="A6"/>
      <c r="B6" s="162" t="s">
        <v>553</v>
      </c>
      <c r="C6" s="162"/>
      <c r="D6" s="162"/>
      <c r="E6" s="162"/>
      <c r="F6" s="162"/>
      <c r="G6" s="162"/>
      <c r="H6" s="162"/>
    </row>
    <row r="7" spans="1:8" ht="15.75">
      <c r="A7"/>
      <c r="B7" s="163" t="s">
        <v>56</v>
      </c>
      <c r="C7" s="163"/>
      <c r="D7" s="163"/>
      <c r="E7" s="163"/>
      <c r="F7" s="163"/>
      <c r="G7" s="163"/>
      <c r="H7" s="163"/>
    </row>
    <row r="8" spans="1:8" ht="15.75">
      <c r="A8" s="164" t="s">
        <v>788</v>
      </c>
      <c r="B8" s="188"/>
      <c r="C8" s="188"/>
      <c r="D8" s="188"/>
      <c r="E8" s="188"/>
      <c r="F8" s="188"/>
      <c r="G8" s="188"/>
    </row>
    <row r="9" spans="1:8" ht="18" customHeight="1">
      <c r="A9" s="164" t="s">
        <v>474</v>
      </c>
      <c r="B9" s="164"/>
      <c r="C9" s="164"/>
      <c r="D9" s="164"/>
      <c r="E9" s="164"/>
      <c r="F9" s="164"/>
      <c r="G9" s="164"/>
    </row>
    <row r="10" spans="1:8" ht="19.5" customHeight="1">
      <c r="A10" s="164" t="s">
        <v>510</v>
      </c>
      <c r="B10" s="164"/>
      <c r="C10" s="164"/>
      <c r="D10" s="164"/>
      <c r="E10" s="164"/>
      <c r="F10" s="164"/>
      <c r="G10" s="164"/>
    </row>
    <row r="11" spans="1:8" ht="30" customHeight="1">
      <c r="A11" s="180" t="s">
        <v>780</v>
      </c>
      <c r="B11" s="180"/>
      <c r="C11" s="180"/>
      <c r="D11" s="180"/>
      <c r="E11" s="180"/>
      <c r="F11" s="180"/>
      <c r="G11" s="180"/>
    </row>
    <row r="12" spans="1:8" ht="15" customHeight="1">
      <c r="A12" s="109"/>
      <c r="B12" s="109"/>
      <c r="C12" s="109"/>
      <c r="D12" s="244" t="s">
        <v>43</v>
      </c>
      <c r="E12" s="244"/>
      <c r="F12" s="244"/>
    </row>
    <row r="13" spans="1:8" ht="41.25" customHeight="1">
      <c r="A13" s="50" t="s">
        <v>2</v>
      </c>
      <c r="B13" s="50" t="s">
        <v>174</v>
      </c>
      <c r="C13" s="50" t="s">
        <v>173</v>
      </c>
      <c r="D13" s="50" t="s">
        <v>327</v>
      </c>
      <c r="E13" s="50" t="s">
        <v>475</v>
      </c>
      <c r="F13" s="50" t="s">
        <v>554</v>
      </c>
    </row>
    <row r="14" spans="1:8" ht="51">
      <c r="A14" s="49" t="s">
        <v>695</v>
      </c>
      <c r="B14" s="48" t="s">
        <v>88</v>
      </c>
      <c r="C14" s="48" t="s">
        <v>59</v>
      </c>
      <c r="D14" s="108">
        <v>117960348.48</v>
      </c>
      <c r="E14" s="108">
        <v>116529525.2</v>
      </c>
      <c r="F14" s="108">
        <v>110457949.44</v>
      </c>
    </row>
    <row r="15" spans="1:8" ht="25.5">
      <c r="A15" s="49" t="s">
        <v>404</v>
      </c>
      <c r="B15" s="48" t="s">
        <v>405</v>
      </c>
      <c r="C15" s="48" t="s">
        <v>59</v>
      </c>
      <c r="D15" s="108">
        <v>117960348.48</v>
      </c>
      <c r="E15" s="108">
        <v>116529525.2</v>
      </c>
      <c r="F15" s="108">
        <v>110457949.44</v>
      </c>
    </row>
    <row r="16" spans="1:8" ht="38.25">
      <c r="A16" s="49" t="s">
        <v>406</v>
      </c>
      <c r="B16" s="48" t="s">
        <v>407</v>
      </c>
      <c r="C16" s="48" t="s">
        <v>59</v>
      </c>
      <c r="D16" s="108">
        <v>29496500</v>
      </c>
      <c r="E16" s="108">
        <v>28689000</v>
      </c>
      <c r="F16" s="108">
        <v>28649000</v>
      </c>
    </row>
    <row r="17" spans="1:6" ht="25.5">
      <c r="A17" s="49" t="s">
        <v>312</v>
      </c>
      <c r="B17" s="48" t="s">
        <v>89</v>
      </c>
      <c r="C17" s="48" t="s">
        <v>59</v>
      </c>
      <c r="D17" s="108">
        <v>13644000</v>
      </c>
      <c r="E17" s="108">
        <v>13644000</v>
      </c>
      <c r="F17" s="108">
        <v>13644000</v>
      </c>
    </row>
    <row r="18" spans="1:6" ht="38.25">
      <c r="A18" s="49" t="s">
        <v>310</v>
      </c>
      <c r="B18" s="48" t="s">
        <v>89</v>
      </c>
      <c r="C18" s="48" t="s">
        <v>90</v>
      </c>
      <c r="D18" s="108">
        <v>13644000</v>
      </c>
      <c r="E18" s="108">
        <v>13644000</v>
      </c>
      <c r="F18" s="108">
        <v>13644000</v>
      </c>
    </row>
    <row r="19" spans="1:6" ht="140.25">
      <c r="A19" s="49" t="s">
        <v>500</v>
      </c>
      <c r="B19" s="48" t="s">
        <v>488</v>
      </c>
      <c r="C19" s="48" t="s">
        <v>59</v>
      </c>
      <c r="D19" s="108">
        <v>222000</v>
      </c>
      <c r="E19" s="108">
        <v>222000</v>
      </c>
      <c r="F19" s="108">
        <v>222000</v>
      </c>
    </row>
    <row r="20" spans="1:6" ht="38.25">
      <c r="A20" s="49" t="s">
        <v>310</v>
      </c>
      <c r="B20" s="48" t="s">
        <v>488</v>
      </c>
      <c r="C20" s="48" t="s">
        <v>90</v>
      </c>
      <c r="D20" s="108">
        <v>222000</v>
      </c>
      <c r="E20" s="108">
        <v>222000</v>
      </c>
      <c r="F20" s="108">
        <v>222000</v>
      </c>
    </row>
    <row r="21" spans="1:6" ht="25.5">
      <c r="A21" s="49" t="s">
        <v>691</v>
      </c>
      <c r="B21" s="48" t="s">
        <v>656</v>
      </c>
      <c r="C21" s="48" t="s">
        <v>59</v>
      </c>
      <c r="D21" s="108">
        <v>791000</v>
      </c>
      <c r="E21" s="108">
        <v>0</v>
      </c>
      <c r="F21" s="108">
        <v>0</v>
      </c>
    </row>
    <row r="22" spans="1:6" ht="38.25">
      <c r="A22" s="49" t="s">
        <v>310</v>
      </c>
      <c r="B22" s="48" t="s">
        <v>656</v>
      </c>
      <c r="C22" s="48" t="s">
        <v>90</v>
      </c>
      <c r="D22" s="108">
        <v>791000</v>
      </c>
      <c r="E22" s="108">
        <v>0</v>
      </c>
      <c r="F22" s="108">
        <v>0</v>
      </c>
    </row>
    <row r="23" spans="1:6" ht="63.75">
      <c r="A23" s="49" t="s">
        <v>313</v>
      </c>
      <c r="B23" s="48" t="s">
        <v>657</v>
      </c>
      <c r="C23" s="48" t="s">
        <v>59</v>
      </c>
      <c r="D23" s="108">
        <v>14476000</v>
      </c>
      <c r="E23" s="108">
        <v>14476000</v>
      </c>
      <c r="F23" s="108">
        <v>14476000</v>
      </c>
    </row>
    <row r="24" spans="1:6" ht="38.25">
      <c r="A24" s="49" t="s">
        <v>310</v>
      </c>
      <c r="B24" s="48" t="s">
        <v>657</v>
      </c>
      <c r="C24" s="48" t="s">
        <v>90</v>
      </c>
      <c r="D24" s="108">
        <v>14476000</v>
      </c>
      <c r="E24" s="108">
        <v>14476000</v>
      </c>
      <c r="F24" s="108">
        <v>14476000</v>
      </c>
    </row>
    <row r="25" spans="1:6" ht="25.5">
      <c r="A25" s="49" t="s">
        <v>692</v>
      </c>
      <c r="B25" s="48" t="s">
        <v>659</v>
      </c>
      <c r="C25" s="48" t="s">
        <v>59</v>
      </c>
      <c r="D25" s="108">
        <v>100000</v>
      </c>
      <c r="E25" s="108">
        <v>100000</v>
      </c>
      <c r="F25" s="108">
        <v>60000</v>
      </c>
    </row>
    <row r="26" spans="1:6" ht="38.25">
      <c r="A26" s="49" t="s">
        <v>310</v>
      </c>
      <c r="B26" s="48" t="s">
        <v>659</v>
      </c>
      <c r="C26" s="48" t="s">
        <v>90</v>
      </c>
      <c r="D26" s="108">
        <v>100000</v>
      </c>
      <c r="E26" s="108">
        <v>100000</v>
      </c>
      <c r="F26" s="108">
        <v>60000</v>
      </c>
    </row>
    <row r="27" spans="1:6" ht="45" customHeight="1">
      <c r="A27" s="49" t="s">
        <v>314</v>
      </c>
      <c r="B27" s="48" t="s">
        <v>86</v>
      </c>
      <c r="C27" s="48" t="s">
        <v>59</v>
      </c>
      <c r="D27" s="108">
        <v>247000</v>
      </c>
      <c r="E27" s="108">
        <v>247000</v>
      </c>
      <c r="F27" s="108">
        <v>247000</v>
      </c>
    </row>
    <row r="28" spans="1:6" ht="38.25">
      <c r="A28" s="49" t="s">
        <v>310</v>
      </c>
      <c r="B28" s="48" t="s">
        <v>86</v>
      </c>
      <c r="C28" s="48" t="s">
        <v>90</v>
      </c>
      <c r="D28" s="108">
        <v>247000</v>
      </c>
      <c r="E28" s="108">
        <v>247000</v>
      </c>
      <c r="F28" s="108">
        <v>247000</v>
      </c>
    </row>
    <row r="29" spans="1:6" ht="12.75" customHeight="1">
      <c r="A29" s="49" t="s">
        <v>693</v>
      </c>
      <c r="B29" s="48" t="s">
        <v>661</v>
      </c>
      <c r="C29" s="48" t="s">
        <v>59</v>
      </c>
      <c r="D29" s="108">
        <v>16500</v>
      </c>
      <c r="E29" s="108">
        <v>0</v>
      </c>
      <c r="F29" s="108">
        <v>0</v>
      </c>
    </row>
    <row r="30" spans="1:6" ht="38.25">
      <c r="A30" s="49" t="s">
        <v>310</v>
      </c>
      <c r="B30" s="48" t="s">
        <v>661</v>
      </c>
      <c r="C30" s="48" t="s">
        <v>90</v>
      </c>
      <c r="D30" s="108">
        <v>16500</v>
      </c>
      <c r="E30" s="108">
        <v>0</v>
      </c>
      <c r="F30" s="108">
        <v>0</v>
      </c>
    </row>
    <row r="31" spans="1:6" ht="25.5">
      <c r="A31" s="49" t="s">
        <v>408</v>
      </c>
      <c r="B31" s="48" t="s">
        <v>409</v>
      </c>
      <c r="C31" s="48" t="s">
        <v>59</v>
      </c>
      <c r="D31" s="108">
        <v>60894848.479999997</v>
      </c>
      <c r="E31" s="108">
        <v>60271525.200000003</v>
      </c>
      <c r="F31" s="108">
        <v>54239949.439999998</v>
      </c>
    </row>
    <row r="32" spans="1:6" ht="25.5">
      <c r="A32" s="49" t="s">
        <v>312</v>
      </c>
      <c r="B32" s="48" t="s">
        <v>107</v>
      </c>
      <c r="C32" s="48" t="s">
        <v>59</v>
      </c>
      <c r="D32" s="108">
        <v>13012000</v>
      </c>
      <c r="E32" s="108">
        <v>12388676.720000001</v>
      </c>
      <c r="F32" s="108">
        <v>12428949.439999999</v>
      </c>
    </row>
    <row r="33" spans="1:6" ht="38.25">
      <c r="A33" s="49" t="s">
        <v>310</v>
      </c>
      <c r="B33" s="48" t="s">
        <v>107</v>
      </c>
      <c r="C33" s="48" t="s">
        <v>90</v>
      </c>
      <c r="D33" s="108">
        <v>13012000</v>
      </c>
      <c r="E33" s="108">
        <v>12388676.720000001</v>
      </c>
      <c r="F33" s="108">
        <v>12428949.439999999</v>
      </c>
    </row>
    <row r="34" spans="1:6" ht="38.25">
      <c r="A34" s="49" t="s">
        <v>689</v>
      </c>
      <c r="B34" s="48" t="s">
        <v>663</v>
      </c>
      <c r="C34" s="48" t="s">
        <v>59</v>
      </c>
      <c r="D34" s="108">
        <v>50000</v>
      </c>
      <c r="E34" s="108">
        <v>50000</v>
      </c>
      <c r="F34" s="108">
        <v>50000</v>
      </c>
    </row>
    <row r="35" spans="1:6" ht="25.5">
      <c r="A35" s="49" t="s">
        <v>290</v>
      </c>
      <c r="B35" s="48" t="s">
        <v>663</v>
      </c>
      <c r="C35" s="48" t="s">
        <v>137</v>
      </c>
      <c r="D35" s="108">
        <v>50000</v>
      </c>
      <c r="E35" s="108">
        <v>50000</v>
      </c>
      <c r="F35" s="108">
        <v>50000</v>
      </c>
    </row>
    <row r="36" spans="1:6" ht="38.25">
      <c r="A36" s="49" t="s">
        <v>315</v>
      </c>
      <c r="B36" s="48" t="s">
        <v>64</v>
      </c>
      <c r="C36" s="48" t="s">
        <v>59</v>
      </c>
      <c r="D36" s="108">
        <v>1441000</v>
      </c>
      <c r="E36" s="108">
        <v>1441000</v>
      </c>
      <c r="F36" s="108">
        <v>1441000</v>
      </c>
    </row>
    <row r="37" spans="1:6" ht="38.25">
      <c r="A37" s="49" t="s">
        <v>310</v>
      </c>
      <c r="B37" s="48" t="s">
        <v>64</v>
      </c>
      <c r="C37" s="48" t="s">
        <v>90</v>
      </c>
      <c r="D37" s="108">
        <v>1441000</v>
      </c>
      <c r="E37" s="108">
        <v>1441000</v>
      </c>
      <c r="F37" s="108">
        <v>1441000</v>
      </c>
    </row>
    <row r="38" spans="1:6" ht="63.75">
      <c r="A38" s="49" t="s">
        <v>313</v>
      </c>
      <c r="B38" s="48" t="s">
        <v>76</v>
      </c>
      <c r="C38" s="48" t="s">
        <v>59</v>
      </c>
      <c r="D38" s="108">
        <v>39073000</v>
      </c>
      <c r="E38" s="108">
        <v>39073000</v>
      </c>
      <c r="F38" s="108">
        <v>39073000</v>
      </c>
    </row>
    <row r="39" spans="1:6" ht="38.25">
      <c r="A39" s="49" t="s">
        <v>310</v>
      </c>
      <c r="B39" s="48" t="s">
        <v>76</v>
      </c>
      <c r="C39" s="48" t="s">
        <v>90</v>
      </c>
      <c r="D39" s="108">
        <v>39073000</v>
      </c>
      <c r="E39" s="108">
        <v>39073000</v>
      </c>
      <c r="F39" s="108">
        <v>39073000</v>
      </c>
    </row>
    <row r="40" spans="1:6" ht="63.75">
      <c r="A40" s="49" t="s">
        <v>316</v>
      </c>
      <c r="B40" s="48" t="s">
        <v>77</v>
      </c>
      <c r="C40" s="48" t="s">
        <v>59</v>
      </c>
      <c r="D40" s="108">
        <v>429000</v>
      </c>
      <c r="E40" s="108">
        <v>429000</v>
      </c>
      <c r="F40" s="108">
        <v>429000</v>
      </c>
    </row>
    <row r="41" spans="1:6" ht="38.25">
      <c r="A41" s="49" t="s">
        <v>310</v>
      </c>
      <c r="B41" s="48" t="s">
        <v>77</v>
      </c>
      <c r="C41" s="48" t="s">
        <v>90</v>
      </c>
      <c r="D41" s="108">
        <v>429000</v>
      </c>
      <c r="E41" s="108">
        <v>429000</v>
      </c>
      <c r="F41" s="108">
        <v>429000</v>
      </c>
    </row>
    <row r="42" spans="1:6" ht="63.75">
      <c r="A42" s="49" t="s">
        <v>317</v>
      </c>
      <c r="B42" s="48" t="s">
        <v>79</v>
      </c>
      <c r="C42" s="48" t="s">
        <v>59</v>
      </c>
      <c r="D42" s="108">
        <v>113000</v>
      </c>
      <c r="E42" s="108">
        <v>113000</v>
      </c>
      <c r="F42" s="108">
        <v>113000</v>
      </c>
    </row>
    <row r="43" spans="1:6" ht="38.25">
      <c r="A43" s="49" t="s">
        <v>310</v>
      </c>
      <c r="B43" s="48" t="s">
        <v>79</v>
      </c>
      <c r="C43" s="48" t="s">
        <v>90</v>
      </c>
      <c r="D43" s="108">
        <v>113000</v>
      </c>
      <c r="E43" s="108">
        <v>113000</v>
      </c>
      <c r="F43" s="108">
        <v>113000</v>
      </c>
    </row>
    <row r="44" spans="1:6" ht="38.25">
      <c r="A44" s="49" t="s">
        <v>318</v>
      </c>
      <c r="B44" s="48" t="s">
        <v>80</v>
      </c>
      <c r="C44" s="48" t="s">
        <v>59</v>
      </c>
      <c r="D44" s="108">
        <v>100000</v>
      </c>
      <c r="E44" s="108">
        <v>100000</v>
      </c>
      <c r="F44" s="108">
        <v>100000</v>
      </c>
    </row>
    <row r="45" spans="1:6" ht="38.25">
      <c r="A45" s="49" t="s">
        <v>310</v>
      </c>
      <c r="B45" s="48" t="s">
        <v>80</v>
      </c>
      <c r="C45" s="48" t="s">
        <v>90</v>
      </c>
      <c r="D45" s="108">
        <v>100000</v>
      </c>
      <c r="E45" s="108">
        <v>100000</v>
      </c>
      <c r="F45" s="108">
        <v>100000</v>
      </c>
    </row>
    <row r="46" spans="1:6" ht="76.5">
      <c r="A46" s="49" t="s">
        <v>397</v>
      </c>
      <c r="B46" s="48" t="s">
        <v>391</v>
      </c>
      <c r="C46" s="48" t="s">
        <v>59</v>
      </c>
      <c r="D46" s="108">
        <v>540000</v>
      </c>
      <c r="E46" s="108">
        <v>540000</v>
      </c>
      <c r="F46" s="108">
        <v>540000</v>
      </c>
    </row>
    <row r="47" spans="1:6" ht="38.25">
      <c r="A47" s="49" t="s">
        <v>310</v>
      </c>
      <c r="B47" s="48" t="s">
        <v>391</v>
      </c>
      <c r="C47" s="48" t="s">
        <v>90</v>
      </c>
      <c r="D47" s="108">
        <v>540000</v>
      </c>
      <c r="E47" s="108">
        <v>540000</v>
      </c>
      <c r="F47" s="108">
        <v>540000</v>
      </c>
    </row>
    <row r="48" spans="1:6" ht="25.5">
      <c r="A48" s="49" t="s">
        <v>291</v>
      </c>
      <c r="B48" s="48" t="s">
        <v>521</v>
      </c>
      <c r="C48" s="48" t="s">
        <v>59</v>
      </c>
      <c r="D48" s="108">
        <v>65000</v>
      </c>
      <c r="E48" s="108">
        <v>65000</v>
      </c>
      <c r="F48" s="108">
        <v>65000</v>
      </c>
    </row>
    <row r="49" spans="1:6" ht="38.25">
      <c r="A49" s="49" t="s">
        <v>310</v>
      </c>
      <c r="B49" s="48" t="s">
        <v>521</v>
      </c>
      <c r="C49" s="48" t="s">
        <v>90</v>
      </c>
      <c r="D49" s="108">
        <v>65000</v>
      </c>
      <c r="E49" s="108">
        <v>65000</v>
      </c>
      <c r="F49" s="108">
        <v>65000</v>
      </c>
    </row>
    <row r="50" spans="1:6">
      <c r="A50" s="49" t="s">
        <v>694</v>
      </c>
      <c r="B50" s="48" t="s">
        <v>665</v>
      </c>
      <c r="C50" s="48" t="s">
        <v>59</v>
      </c>
      <c r="D50" s="108">
        <v>240000</v>
      </c>
      <c r="E50" s="108">
        <v>240000</v>
      </c>
      <c r="F50" s="108">
        <v>0</v>
      </c>
    </row>
    <row r="51" spans="1:6" ht="38.25">
      <c r="A51" s="49" t="s">
        <v>310</v>
      </c>
      <c r="B51" s="48" t="s">
        <v>665</v>
      </c>
      <c r="C51" s="48" t="s">
        <v>90</v>
      </c>
      <c r="D51" s="108">
        <v>240000</v>
      </c>
      <c r="E51" s="108">
        <v>240000</v>
      </c>
      <c r="F51" s="108">
        <v>0</v>
      </c>
    </row>
    <row r="52" spans="1:6" ht="76.5">
      <c r="A52" s="49" t="s">
        <v>501</v>
      </c>
      <c r="B52" s="48" t="s">
        <v>279</v>
      </c>
      <c r="C52" s="48" t="s">
        <v>59</v>
      </c>
      <c r="D52" s="108">
        <v>3047000</v>
      </c>
      <c r="E52" s="108">
        <v>3047000</v>
      </c>
      <c r="F52" s="108">
        <v>0</v>
      </c>
    </row>
    <row r="53" spans="1:6" ht="39" customHeight="1">
      <c r="A53" s="49" t="s">
        <v>310</v>
      </c>
      <c r="B53" s="48" t="s">
        <v>279</v>
      </c>
      <c r="C53" s="48" t="s">
        <v>90</v>
      </c>
      <c r="D53" s="108">
        <v>3047000</v>
      </c>
      <c r="E53" s="108">
        <v>3047000</v>
      </c>
      <c r="F53" s="108">
        <v>0</v>
      </c>
    </row>
    <row r="54" spans="1:6" ht="63.75">
      <c r="A54" s="49" t="s">
        <v>319</v>
      </c>
      <c r="B54" s="48" t="s">
        <v>278</v>
      </c>
      <c r="C54" s="48" t="s">
        <v>59</v>
      </c>
      <c r="D54" s="108">
        <v>2784848.48</v>
      </c>
      <c r="E54" s="108">
        <v>2784848.48</v>
      </c>
      <c r="F54" s="108">
        <v>0</v>
      </c>
    </row>
    <row r="55" spans="1:6" ht="38.25">
      <c r="A55" s="49" t="s">
        <v>310</v>
      </c>
      <c r="B55" s="48" t="s">
        <v>278</v>
      </c>
      <c r="C55" s="48" t="s">
        <v>90</v>
      </c>
      <c r="D55" s="108">
        <v>2784848.48</v>
      </c>
      <c r="E55" s="108">
        <v>2784848.48</v>
      </c>
      <c r="F55" s="108">
        <v>0</v>
      </c>
    </row>
    <row r="56" spans="1:6" ht="38.25">
      <c r="A56" s="49" t="s">
        <v>410</v>
      </c>
      <c r="B56" s="48" t="s">
        <v>411</v>
      </c>
      <c r="C56" s="48" t="s">
        <v>59</v>
      </c>
      <c r="D56" s="108">
        <v>27569000</v>
      </c>
      <c r="E56" s="108">
        <v>27569000</v>
      </c>
      <c r="F56" s="108">
        <v>27569000</v>
      </c>
    </row>
    <row r="57" spans="1:6" ht="38.25">
      <c r="A57" s="49" t="s">
        <v>320</v>
      </c>
      <c r="B57" s="48" t="s">
        <v>105</v>
      </c>
      <c r="C57" s="48" t="s">
        <v>59</v>
      </c>
      <c r="D57" s="108">
        <v>13780000</v>
      </c>
      <c r="E57" s="108">
        <v>13780000</v>
      </c>
      <c r="F57" s="108">
        <v>13780000</v>
      </c>
    </row>
    <row r="58" spans="1:6" ht="38.25">
      <c r="A58" s="49" t="s">
        <v>310</v>
      </c>
      <c r="B58" s="48" t="s">
        <v>105</v>
      </c>
      <c r="C58" s="48" t="s">
        <v>90</v>
      </c>
      <c r="D58" s="108">
        <v>13780000</v>
      </c>
      <c r="E58" s="108">
        <v>13780000</v>
      </c>
      <c r="F58" s="108">
        <v>13780000</v>
      </c>
    </row>
    <row r="59" spans="1:6" ht="38.25">
      <c r="A59" s="49" t="s">
        <v>321</v>
      </c>
      <c r="B59" s="48" t="s">
        <v>104</v>
      </c>
      <c r="C59" s="48" t="s">
        <v>59</v>
      </c>
      <c r="D59" s="108">
        <v>12800000</v>
      </c>
      <c r="E59" s="108">
        <v>12800000</v>
      </c>
      <c r="F59" s="108">
        <v>12800000</v>
      </c>
    </row>
    <row r="60" spans="1:6" ht="38.25">
      <c r="A60" s="49" t="s">
        <v>310</v>
      </c>
      <c r="B60" s="48" t="s">
        <v>104</v>
      </c>
      <c r="C60" s="48" t="s">
        <v>90</v>
      </c>
      <c r="D60" s="108">
        <v>12800000</v>
      </c>
      <c r="E60" s="108">
        <v>12800000</v>
      </c>
      <c r="F60" s="108">
        <v>12800000</v>
      </c>
    </row>
    <row r="61" spans="1:6" ht="25.5">
      <c r="A61" s="49" t="s">
        <v>322</v>
      </c>
      <c r="B61" s="48" t="s">
        <v>103</v>
      </c>
      <c r="C61" s="48" t="s">
        <v>59</v>
      </c>
      <c r="D61" s="108">
        <v>989000</v>
      </c>
      <c r="E61" s="108">
        <v>989000</v>
      </c>
      <c r="F61" s="108">
        <v>989000</v>
      </c>
    </row>
    <row r="62" spans="1:6" ht="38.25">
      <c r="A62" s="49" t="s">
        <v>310</v>
      </c>
      <c r="B62" s="48" t="s">
        <v>103</v>
      </c>
      <c r="C62" s="48" t="s">
        <v>90</v>
      </c>
      <c r="D62" s="108">
        <v>989000</v>
      </c>
      <c r="E62" s="108">
        <v>989000</v>
      </c>
      <c r="F62" s="108">
        <v>989000</v>
      </c>
    </row>
    <row r="63" spans="1:6" ht="38.25">
      <c r="A63" s="49" t="s">
        <v>696</v>
      </c>
      <c r="B63" s="48" t="s">
        <v>100</v>
      </c>
      <c r="C63" s="48" t="s">
        <v>59</v>
      </c>
      <c r="D63" s="108">
        <v>16446616.16</v>
      </c>
      <c r="E63" s="108">
        <v>16446616.16</v>
      </c>
      <c r="F63" s="108">
        <v>16446616.16</v>
      </c>
    </row>
    <row r="64" spans="1:6">
      <c r="A64" s="49" t="s">
        <v>412</v>
      </c>
      <c r="B64" s="48" t="s">
        <v>413</v>
      </c>
      <c r="C64" s="48" t="s">
        <v>59</v>
      </c>
      <c r="D64" s="108">
        <v>15285000</v>
      </c>
      <c r="E64" s="108">
        <v>15285000</v>
      </c>
      <c r="F64" s="108">
        <v>15285000</v>
      </c>
    </row>
    <row r="65" spans="1:6" ht="38.25">
      <c r="A65" s="49" t="s">
        <v>414</v>
      </c>
      <c r="B65" s="48" t="s">
        <v>415</v>
      </c>
      <c r="C65" s="48" t="s">
        <v>59</v>
      </c>
      <c r="D65" s="108">
        <v>5239000</v>
      </c>
      <c r="E65" s="108">
        <v>5239000</v>
      </c>
      <c r="F65" s="108">
        <v>5239000</v>
      </c>
    </row>
    <row r="66" spans="1:6" ht="51">
      <c r="A66" s="49" t="s">
        <v>323</v>
      </c>
      <c r="B66" s="48" t="s">
        <v>99</v>
      </c>
      <c r="C66" s="48" t="s">
        <v>59</v>
      </c>
      <c r="D66" s="108">
        <v>97000</v>
      </c>
      <c r="E66" s="108">
        <v>97000</v>
      </c>
      <c r="F66" s="108">
        <v>97000</v>
      </c>
    </row>
    <row r="67" spans="1:6" ht="38.25">
      <c r="A67" s="49" t="s">
        <v>310</v>
      </c>
      <c r="B67" s="48" t="s">
        <v>99</v>
      </c>
      <c r="C67" s="48" t="s">
        <v>90</v>
      </c>
      <c r="D67" s="108">
        <v>97000</v>
      </c>
      <c r="E67" s="108">
        <v>97000</v>
      </c>
      <c r="F67" s="108">
        <v>97000</v>
      </c>
    </row>
    <row r="68" spans="1:6" ht="25.5">
      <c r="A68" s="49" t="s">
        <v>312</v>
      </c>
      <c r="B68" s="48" t="s">
        <v>98</v>
      </c>
      <c r="C68" s="48" t="s">
        <v>59</v>
      </c>
      <c r="D68" s="108">
        <v>5142000</v>
      </c>
      <c r="E68" s="108">
        <v>5142000</v>
      </c>
      <c r="F68" s="108">
        <v>5142000</v>
      </c>
    </row>
    <row r="69" spans="1:6" ht="38.25">
      <c r="A69" s="49" t="s">
        <v>310</v>
      </c>
      <c r="B69" s="48" t="s">
        <v>98</v>
      </c>
      <c r="C69" s="48" t="s">
        <v>90</v>
      </c>
      <c r="D69" s="108">
        <v>5142000</v>
      </c>
      <c r="E69" s="108">
        <v>5142000</v>
      </c>
      <c r="F69" s="108">
        <v>5142000</v>
      </c>
    </row>
    <row r="70" spans="1:6" ht="51">
      <c r="A70" s="49" t="s">
        <v>416</v>
      </c>
      <c r="B70" s="48" t="s">
        <v>417</v>
      </c>
      <c r="C70" s="48" t="s">
        <v>59</v>
      </c>
      <c r="D70" s="108">
        <v>10046000</v>
      </c>
      <c r="E70" s="108">
        <v>10046000</v>
      </c>
      <c r="F70" s="108">
        <v>10046000</v>
      </c>
    </row>
    <row r="71" spans="1:6" ht="51">
      <c r="A71" s="49" t="s">
        <v>323</v>
      </c>
      <c r="B71" s="48" t="s">
        <v>97</v>
      </c>
      <c r="C71" s="48" t="s">
        <v>59</v>
      </c>
      <c r="D71" s="108">
        <v>64000</v>
      </c>
      <c r="E71" s="108">
        <v>64000</v>
      </c>
      <c r="F71" s="108">
        <v>64000</v>
      </c>
    </row>
    <row r="72" spans="1:6" ht="38.25">
      <c r="A72" s="49" t="s">
        <v>310</v>
      </c>
      <c r="B72" s="48" t="s">
        <v>97</v>
      </c>
      <c r="C72" s="48" t="s">
        <v>90</v>
      </c>
      <c r="D72" s="108">
        <v>64000</v>
      </c>
      <c r="E72" s="108">
        <v>64000</v>
      </c>
      <c r="F72" s="108">
        <v>64000</v>
      </c>
    </row>
    <row r="73" spans="1:6" ht="25.5">
      <c r="A73" s="49" t="s">
        <v>312</v>
      </c>
      <c r="B73" s="48" t="s">
        <v>96</v>
      </c>
      <c r="C73" s="48" t="s">
        <v>59</v>
      </c>
      <c r="D73" s="108">
        <v>9982000</v>
      </c>
      <c r="E73" s="108">
        <v>9982000</v>
      </c>
      <c r="F73" s="108">
        <v>9982000</v>
      </c>
    </row>
    <row r="74" spans="1:6" ht="38.25">
      <c r="A74" s="49" t="s">
        <v>310</v>
      </c>
      <c r="B74" s="48" t="s">
        <v>96</v>
      </c>
      <c r="C74" s="48" t="s">
        <v>90</v>
      </c>
      <c r="D74" s="108">
        <v>9982000</v>
      </c>
      <c r="E74" s="108">
        <v>9982000</v>
      </c>
      <c r="F74" s="108">
        <v>9982000</v>
      </c>
    </row>
    <row r="75" spans="1:6">
      <c r="A75" s="49" t="s">
        <v>503</v>
      </c>
      <c r="B75" s="48" t="s">
        <v>504</v>
      </c>
      <c r="C75" s="48" t="s">
        <v>59</v>
      </c>
      <c r="D75" s="108">
        <v>1161616.1599999999</v>
      </c>
      <c r="E75" s="108">
        <v>1161616.1599999999</v>
      </c>
      <c r="F75" s="108">
        <v>1161616.1599999999</v>
      </c>
    </row>
    <row r="76" spans="1:6" ht="51">
      <c r="A76" s="49" t="s">
        <v>505</v>
      </c>
      <c r="B76" s="48" t="s">
        <v>506</v>
      </c>
      <c r="C76" s="48" t="s">
        <v>59</v>
      </c>
      <c r="D76" s="108">
        <v>1161616.1599999999</v>
      </c>
      <c r="E76" s="108">
        <v>1161616.1599999999</v>
      </c>
      <c r="F76" s="108">
        <v>1161616.1599999999</v>
      </c>
    </row>
    <row r="77" spans="1:6" ht="25.5">
      <c r="A77" s="49" t="s">
        <v>528</v>
      </c>
      <c r="B77" s="48" t="s">
        <v>523</v>
      </c>
      <c r="C77" s="48" t="s">
        <v>59</v>
      </c>
      <c r="D77" s="108">
        <v>1150000</v>
      </c>
      <c r="E77" s="108">
        <v>1150000</v>
      </c>
      <c r="F77" s="108">
        <v>1150000</v>
      </c>
    </row>
    <row r="78" spans="1:6" ht="25.5">
      <c r="A78" s="49" t="s">
        <v>282</v>
      </c>
      <c r="B78" s="48" t="s">
        <v>523</v>
      </c>
      <c r="C78" s="48" t="s">
        <v>113</v>
      </c>
      <c r="D78" s="108">
        <v>1150000</v>
      </c>
      <c r="E78" s="108">
        <v>1150000</v>
      </c>
      <c r="F78" s="108">
        <v>1150000</v>
      </c>
    </row>
    <row r="79" spans="1:6" ht="38.25">
      <c r="A79" s="49" t="s">
        <v>674</v>
      </c>
      <c r="B79" s="48" t="s">
        <v>627</v>
      </c>
      <c r="C79" s="48" t="s">
        <v>59</v>
      </c>
      <c r="D79" s="108">
        <v>11616.16</v>
      </c>
      <c r="E79" s="108">
        <v>11616.16</v>
      </c>
      <c r="F79" s="108">
        <v>11616.16</v>
      </c>
    </row>
    <row r="80" spans="1:6" ht="25.5">
      <c r="A80" s="49" t="s">
        <v>282</v>
      </c>
      <c r="B80" s="48" t="s">
        <v>627</v>
      </c>
      <c r="C80" s="48" t="s">
        <v>113</v>
      </c>
      <c r="D80" s="108">
        <v>11616.16</v>
      </c>
      <c r="E80" s="108">
        <v>11616.16</v>
      </c>
      <c r="F80" s="108">
        <v>11616.16</v>
      </c>
    </row>
    <row r="81" spans="1:6" ht="51">
      <c r="A81" s="49" t="s">
        <v>697</v>
      </c>
      <c r="B81" s="48" t="s">
        <v>325</v>
      </c>
      <c r="C81" s="48" t="s">
        <v>59</v>
      </c>
      <c r="D81" s="108">
        <v>0</v>
      </c>
      <c r="E81" s="108">
        <v>400000</v>
      </c>
      <c r="F81" s="108">
        <v>400000</v>
      </c>
    </row>
    <row r="82" spans="1:6" ht="38.25">
      <c r="A82" s="49" t="s">
        <v>418</v>
      </c>
      <c r="B82" s="48" t="s">
        <v>419</v>
      </c>
      <c r="C82" s="48" t="s">
        <v>59</v>
      </c>
      <c r="D82" s="108">
        <v>0</v>
      </c>
      <c r="E82" s="108">
        <v>400000</v>
      </c>
      <c r="F82" s="108">
        <v>400000</v>
      </c>
    </row>
    <row r="83" spans="1:6" ht="38.25">
      <c r="A83" s="49" t="s">
        <v>420</v>
      </c>
      <c r="B83" s="48" t="s">
        <v>421</v>
      </c>
      <c r="C83" s="48" t="s">
        <v>59</v>
      </c>
      <c r="D83" s="108">
        <v>0</v>
      </c>
      <c r="E83" s="108">
        <v>400000</v>
      </c>
      <c r="F83" s="108">
        <v>400000</v>
      </c>
    </row>
    <row r="84" spans="1:6" ht="51">
      <c r="A84" s="49" t="s">
        <v>296</v>
      </c>
      <c r="B84" s="48" t="s">
        <v>216</v>
      </c>
      <c r="C84" s="48" t="s">
        <v>59</v>
      </c>
      <c r="D84" s="108">
        <v>0</v>
      </c>
      <c r="E84" s="108">
        <v>250000</v>
      </c>
      <c r="F84" s="108">
        <v>250000</v>
      </c>
    </row>
    <row r="85" spans="1:6" ht="25.5">
      <c r="A85" s="49" t="s">
        <v>282</v>
      </c>
      <c r="B85" s="48" t="s">
        <v>216</v>
      </c>
      <c r="C85" s="48" t="s">
        <v>113</v>
      </c>
      <c r="D85" s="108">
        <v>0</v>
      </c>
      <c r="E85" s="108">
        <v>250000</v>
      </c>
      <c r="F85" s="108">
        <v>250000</v>
      </c>
    </row>
    <row r="86" spans="1:6" ht="25.5">
      <c r="A86" s="49" t="s">
        <v>675</v>
      </c>
      <c r="B86" s="48" t="s">
        <v>629</v>
      </c>
      <c r="C86" s="48" t="s">
        <v>59</v>
      </c>
      <c r="D86" s="108">
        <v>0</v>
      </c>
      <c r="E86" s="108">
        <v>150000</v>
      </c>
      <c r="F86" s="108">
        <v>150000</v>
      </c>
    </row>
    <row r="87" spans="1:6" ht="25.5">
      <c r="A87" s="49" t="s">
        <v>282</v>
      </c>
      <c r="B87" s="48" t="s">
        <v>629</v>
      </c>
      <c r="C87" s="48" t="s">
        <v>113</v>
      </c>
      <c r="D87" s="108">
        <v>0</v>
      </c>
      <c r="E87" s="108">
        <v>150000</v>
      </c>
      <c r="F87" s="108">
        <v>150000</v>
      </c>
    </row>
    <row r="88" spans="1:6" ht="51">
      <c r="A88" s="49" t="s">
        <v>698</v>
      </c>
      <c r="B88" s="48" t="s">
        <v>114</v>
      </c>
      <c r="C88" s="48" t="s">
        <v>59</v>
      </c>
      <c r="D88" s="108">
        <v>5120000</v>
      </c>
      <c r="E88" s="108">
        <v>5120000</v>
      </c>
      <c r="F88" s="108">
        <v>5120000</v>
      </c>
    </row>
    <row r="89" spans="1:6" ht="38.25">
      <c r="A89" s="49" t="s">
        <v>699</v>
      </c>
      <c r="B89" s="48" t="s">
        <v>422</v>
      </c>
      <c r="C89" s="48" t="s">
        <v>59</v>
      </c>
      <c r="D89" s="108">
        <v>2870000</v>
      </c>
      <c r="E89" s="108">
        <v>2870000</v>
      </c>
      <c r="F89" s="108">
        <v>2870000</v>
      </c>
    </row>
    <row r="90" spans="1:6" ht="25.5">
      <c r="A90" s="49" t="s">
        <v>423</v>
      </c>
      <c r="B90" s="48" t="s">
        <v>424</v>
      </c>
      <c r="C90" s="48" t="s">
        <v>59</v>
      </c>
      <c r="D90" s="108">
        <v>2870000</v>
      </c>
      <c r="E90" s="108">
        <v>2870000</v>
      </c>
      <c r="F90" s="108">
        <v>2870000</v>
      </c>
    </row>
    <row r="91" spans="1:6">
      <c r="A91" s="49" t="s">
        <v>495</v>
      </c>
      <c r="B91" s="48" t="s">
        <v>484</v>
      </c>
      <c r="C91" s="48" t="s">
        <v>59</v>
      </c>
      <c r="D91" s="108">
        <v>400000</v>
      </c>
      <c r="E91" s="108">
        <v>400000</v>
      </c>
      <c r="F91" s="108">
        <v>400000</v>
      </c>
    </row>
    <row r="92" spans="1:6" ht="25.5">
      <c r="A92" s="49" t="s">
        <v>282</v>
      </c>
      <c r="B92" s="48" t="s">
        <v>484</v>
      </c>
      <c r="C92" s="48" t="s">
        <v>113</v>
      </c>
      <c r="D92" s="108">
        <v>400000</v>
      </c>
      <c r="E92" s="108">
        <v>400000</v>
      </c>
      <c r="F92" s="108">
        <v>400000</v>
      </c>
    </row>
    <row r="93" spans="1:6">
      <c r="A93" s="49" t="s">
        <v>297</v>
      </c>
      <c r="B93" s="48" t="s">
        <v>153</v>
      </c>
      <c r="C93" s="48" t="s">
        <v>59</v>
      </c>
      <c r="D93" s="108">
        <v>492000</v>
      </c>
      <c r="E93" s="108">
        <v>492000</v>
      </c>
      <c r="F93" s="108">
        <v>492000</v>
      </c>
    </row>
    <row r="94" spans="1:6" ht="25.5">
      <c r="A94" s="49" t="s">
        <v>282</v>
      </c>
      <c r="B94" s="48" t="s">
        <v>153</v>
      </c>
      <c r="C94" s="48" t="s">
        <v>113</v>
      </c>
      <c r="D94" s="108">
        <v>492000</v>
      </c>
      <c r="E94" s="108">
        <v>492000</v>
      </c>
      <c r="F94" s="108">
        <v>492000</v>
      </c>
    </row>
    <row r="95" spans="1:6" ht="25.5">
      <c r="A95" s="49" t="s">
        <v>299</v>
      </c>
      <c r="B95" s="48" t="s">
        <v>151</v>
      </c>
      <c r="C95" s="48" t="s">
        <v>59</v>
      </c>
      <c r="D95" s="108">
        <v>1978000</v>
      </c>
      <c r="E95" s="108">
        <v>1978000</v>
      </c>
      <c r="F95" s="108">
        <v>1978000</v>
      </c>
    </row>
    <row r="96" spans="1:6" ht="25.5">
      <c r="A96" s="49" t="s">
        <v>282</v>
      </c>
      <c r="B96" s="48" t="s">
        <v>151</v>
      </c>
      <c r="C96" s="48" t="s">
        <v>113</v>
      </c>
      <c r="D96" s="108">
        <v>1978000</v>
      </c>
      <c r="E96" s="108">
        <v>1978000</v>
      </c>
      <c r="F96" s="108">
        <v>1978000</v>
      </c>
    </row>
    <row r="97" spans="1:6" ht="25.5">
      <c r="A97" s="49" t="s">
        <v>700</v>
      </c>
      <c r="B97" s="48" t="s">
        <v>701</v>
      </c>
      <c r="C97" s="48" t="s">
        <v>59</v>
      </c>
      <c r="D97" s="108">
        <v>2250000</v>
      </c>
      <c r="E97" s="108">
        <v>2250000</v>
      </c>
      <c r="F97" s="108">
        <v>2250000</v>
      </c>
    </row>
    <row r="98" spans="1:6" ht="38.25">
      <c r="A98" s="49" t="s">
        <v>702</v>
      </c>
      <c r="B98" s="48" t="s">
        <v>703</v>
      </c>
      <c r="C98" s="48" t="s">
        <v>59</v>
      </c>
      <c r="D98" s="108">
        <v>2250000</v>
      </c>
      <c r="E98" s="108">
        <v>2250000</v>
      </c>
      <c r="F98" s="108">
        <v>2250000</v>
      </c>
    </row>
    <row r="99" spans="1:6" ht="51">
      <c r="A99" s="49" t="s">
        <v>676</v>
      </c>
      <c r="B99" s="48" t="s">
        <v>631</v>
      </c>
      <c r="C99" s="48" t="s">
        <v>59</v>
      </c>
      <c r="D99" s="108">
        <v>1500000</v>
      </c>
      <c r="E99" s="108">
        <v>1500000</v>
      </c>
      <c r="F99" s="108">
        <v>1500000</v>
      </c>
    </row>
    <row r="100" spans="1:6" ht="25.5">
      <c r="A100" s="49" t="s">
        <v>282</v>
      </c>
      <c r="B100" s="48" t="s">
        <v>631</v>
      </c>
      <c r="C100" s="48" t="s">
        <v>113</v>
      </c>
      <c r="D100" s="108">
        <v>1500000</v>
      </c>
      <c r="E100" s="108">
        <v>1500000</v>
      </c>
      <c r="F100" s="108">
        <v>1500000</v>
      </c>
    </row>
    <row r="101" spans="1:6" ht="63.75">
      <c r="A101" s="49" t="s">
        <v>677</v>
      </c>
      <c r="B101" s="48" t="s">
        <v>633</v>
      </c>
      <c r="C101" s="48" t="s">
        <v>59</v>
      </c>
      <c r="D101" s="108">
        <v>750000</v>
      </c>
      <c r="E101" s="108">
        <v>750000</v>
      </c>
      <c r="F101" s="108">
        <v>750000</v>
      </c>
    </row>
    <row r="102" spans="1:6" ht="25.5">
      <c r="A102" s="49" t="s">
        <v>282</v>
      </c>
      <c r="B102" s="48" t="s">
        <v>633</v>
      </c>
      <c r="C102" s="48" t="s">
        <v>113</v>
      </c>
      <c r="D102" s="108">
        <v>750000</v>
      </c>
      <c r="E102" s="108">
        <v>750000</v>
      </c>
      <c r="F102" s="108">
        <v>750000</v>
      </c>
    </row>
    <row r="103" spans="1:6" ht="51">
      <c r="A103" s="49" t="s">
        <v>704</v>
      </c>
      <c r="B103" s="48" t="s">
        <v>156</v>
      </c>
      <c r="C103" s="48" t="s">
        <v>59</v>
      </c>
      <c r="D103" s="108">
        <v>33631020.200000003</v>
      </c>
      <c r="E103" s="108">
        <v>34928595.960000001</v>
      </c>
      <c r="F103" s="108">
        <v>44454171.719999999</v>
      </c>
    </row>
    <row r="104" spans="1:6" ht="51">
      <c r="A104" s="49" t="s">
        <v>425</v>
      </c>
      <c r="B104" s="48" t="s">
        <v>426</v>
      </c>
      <c r="C104" s="48" t="s">
        <v>59</v>
      </c>
      <c r="D104" s="108">
        <v>33631020.200000003</v>
      </c>
      <c r="E104" s="108">
        <v>34928595.960000001</v>
      </c>
      <c r="F104" s="108">
        <v>44454171.719999999</v>
      </c>
    </row>
    <row r="105" spans="1:6" ht="51">
      <c r="A105" s="49" t="s">
        <v>427</v>
      </c>
      <c r="B105" s="48" t="s">
        <v>428</v>
      </c>
      <c r="C105" s="48" t="s">
        <v>59</v>
      </c>
      <c r="D105" s="108">
        <v>33631020.200000003</v>
      </c>
      <c r="E105" s="108">
        <v>34928595.960000001</v>
      </c>
      <c r="F105" s="108">
        <v>44454171.719999999</v>
      </c>
    </row>
    <row r="106" spans="1:6" ht="38.25">
      <c r="A106" s="49" t="s">
        <v>292</v>
      </c>
      <c r="B106" s="48" t="s">
        <v>155</v>
      </c>
      <c r="C106" s="48" t="s">
        <v>59</v>
      </c>
      <c r="D106" s="108">
        <v>25729000</v>
      </c>
      <c r="E106" s="108">
        <v>26869000</v>
      </c>
      <c r="F106" s="108">
        <v>36237000</v>
      </c>
    </row>
    <row r="107" spans="1:6" ht="25.5">
      <c r="A107" s="49" t="s">
        <v>282</v>
      </c>
      <c r="B107" s="48" t="s">
        <v>155</v>
      </c>
      <c r="C107" s="48" t="s">
        <v>113</v>
      </c>
      <c r="D107" s="108">
        <v>25729000</v>
      </c>
      <c r="E107" s="108">
        <v>26869000</v>
      </c>
      <c r="F107" s="108">
        <v>36237000</v>
      </c>
    </row>
    <row r="108" spans="1:6" ht="63.75">
      <c r="A108" s="49" t="s">
        <v>293</v>
      </c>
      <c r="B108" s="48" t="s">
        <v>75</v>
      </c>
      <c r="C108" s="48" t="s">
        <v>59</v>
      </c>
      <c r="D108" s="108">
        <v>7823000</v>
      </c>
      <c r="E108" s="108">
        <v>7979000</v>
      </c>
      <c r="F108" s="108">
        <v>8135000</v>
      </c>
    </row>
    <row r="109" spans="1:6" ht="25.5">
      <c r="A109" s="49" t="s">
        <v>282</v>
      </c>
      <c r="B109" s="48" t="s">
        <v>75</v>
      </c>
      <c r="C109" s="48" t="s">
        <v>113</v>
      </c>
      <c r="D109" s="108">
        <v>7823000</v>
      </c>
      <c r="E109" s="108">
        <v>7979000</v>
      </c>
      <c r="F109" s="108">
        <v>8135000</v>
      </c>
    </row>
    <row r="110" spans="1:6" ht="76.5">
      <c r="A110" s="49" t="s">
        <v>294</v>
      </c>
      <c r="B110" s="48" t="s">
        <v>53</v>
      </c>
      <c r="C110" s="48" t="s">
        <v>59</v>
      </c>
      <c r="D110" s="108">
        <v>79020.2</v>
      </c>
      <c r="E110" s="108">
        <v>80595.960000000006</v>
      </c>
      <c r="F110" s="108">
        <v>82171.72</v>
      </c>
    </row>
    <row r="111" spans="1:6" ht="25.5">
      <c r="A111" s="49" t="s">
        <v>282</v>
      </c>
      <c r="B111" s="48" t="s">
        <v>53</v>
      </c>
      <c r="C111" s="48" t="s">
        <v>113</v>
      </c>
      <c r="D111" s="108">
        <v>79020.2</v>
      </c>
      <c r="E111" s="108">
        <v>80595.960000000006</v>
      </c>
      <c r="F111" s="108">
        <v>82171.72</v>
      </c>
    </row>
    <row r="112" spans="1:6" ht="89.25">
      <c r="A112" s="49" t="s">
        <v>705</v>
      </c>
      <c r="B112" s="48" t="s">
        <v>93</v>
      </c>
      <c r="C112" s="48" t="s">
        <v>59</v>
      </c>
      <c r="D112" s="108">
        <v>46859076.640000001</v>
      </c>
      <c r="E112" s="108">
        <v>47316604.259999998</v>
      </c>
      <c r="F112" s="108">
        <v>45457215</v>
      </c>
    </row>
    <row r="113" spans="1:6" ht="38.25">
      <c r="A113" s="49" t="s">
        <v>706</v>
      </c>
      <c r="B113" s="48" t="s">
        <v>429</v>
      </c>
      <c r="C113" s="48" t="s">
        <v>59</v>
      </c>
      <c r="D113" s="108">
        <v>37558931.770000003</v>
      </c>
      <c r="E113" s="108">
        <v>37560935.259999998</v>
      </c>
      <c r="F113" s="108">
        <v>37557015</v>
      </c>
    </row>
    <row r="114" spans="1:6" ht="38.25">
      <c r="A114" s="49" t="s">
        <v>707</v>
      </c>
      <c r="B114" s="48" t="s">
        <v>430</v>
      </c>
      <c r="C114" s="48" t="s">
        <v>59</v>
      </c>
      <c r="D114" s="108">
        <v>35133931.770000003</v>
      </c>
      <c r="E114" s="108">
        <v>35135935.259999998</v>
      </c>
      <c r="F114" s="108">
        <v>35132015</v>
      </c>
    </row>
    <row r="115" spans="1:6" ht="38.25">
      <c r="A115" s="49" t="s">
        <v>280</v>
      </c>
      <c r="B115" s="48" t="s">
        <v>168</v>
      </c>
      <c r="C115" s="48" t="s">
        <v>59</v>
      </c>
      <c r="D115" s="108">
        <v>32402015</v>
      </c>
      <c r="E115" s="108">
        <v>32402015</v>
      </c>
      <c r="F115" s="108">
        <v>32402015</v>
      </c>
    </row>
    <row r="116" spans="1:6" ht="76.5">
      <c r="A116" s="49" t="s">
        <v>281</v>
      </c>
      <c r="B116" s="48" t="s">
        <v>168</v>
      </c>
      <c r="C116" s="48" t="s">
        <v>128</v>
      </c>
      <c r="D116" s="108">
        <v>30054215</v>
      </c>
      <c r="E116" s="108">
        <v>30054215</v>
      </c>
      <c r="F116" s="108">
        <v>30054215</v>
      </c>
    </row>
    <row r="117" spans="1:6" ht="25.5">
      <c r="A117" s="49" t="s">
        <v>282</v>
      </c>
      <c r="B117" s="48" t="s">
        <v>168</v>
      </c>
      <c r="C117" s="48" t="s">
        <v>113</v>
      </c>
      <c r="D117" s="108">
        <v>2255000</v>
      </c>
      <c r="E117" s="108">
        <v>2255000</v>
      </c>
      <c r="F117" s="108">
        <v>2255000</v>
      </c>
    </row>
    <row r="118" spans="1:6">
      <c r="A118" s="49" t="s">
        <v>283</v>
      </c>
      <c r="B118" s="48" t="s">
        <v>168</v>
      </c>
      <c r="C118" s="48" t="s">
        <v>127</v>
      </c>
      <c r="D118" s="108">
        <v>92800</v>
      </c>
      <c r="E118" s="108">
        <v>92800</v>
      </c>
      <c r="F118" s="108">
        <v>92800</v>
      </c>
    </row>
    <row r="119" spans="1:6" ht="25.5">
      <c r="A119" s="49" t="s">
        <v>285</v>
      </c>
      <c r="B119" s="48" t="s">
        <v>166</v>
      </c>
      <c r="C119" s="48" t="s">
        <v>59</v>
      </c>
      <c r="D119" s="108">
        <v>2150000</v>
      </c>
      <c r="E119" s="108">
        <v>2150000</v>
      </c>
      <c r="F119" s="108">
        <v>2150000</v>
      </c>
    </row>
    <row r="120" spans="1:6" ht="76.5">
      <c r="A120" s="49" t="s">
        <v>281</v>
      </c>
      <c r="B120" s="48" t="s">
        <v>166</v>
      </c>
      <c r="C120" s="48" t="s">
        <v>128</v>
      </c>
      <c r="D120" s="108">
        <v>2074000</v>
      </c>
      <c r="E120" s="108">
        <v>2074000</v>
      </c>
      <c r="F120" s="108">
        <v>2074000</v>
      </c>
    </row>
    <row r="121" spans="1:6" ht="25.5">
      <c r="A121" s="49" t="s">
        <v>282</v>
      </c>
      <c r="B121" s="48" t="s">
        <v>166</v>
      </c>
      <c r="C121" s="48" t="s">
        <v>113</v>
      </c>
      <c r="D121" s="108">
        <v>76000</v>
      </c>
      <c r="E121" s="108">
        <v>76000</v>
      </c>
      <c r="F121" s="108">
        <v>76000</v>
      </c>
    </row>
    <row r="122" spans="1:6" ht="63.75">
      <c r="A122" s="49" t="s">
        <v>286</v>
      </c>
      <c r="B122" s="48" t="s">
        <v>83</v>
      </c>
      <c r="C122" s="48" t="s">
        <v>59</v>
      </c>
      <c r="D122" s="108">
        <v>580000</v>
      </c>
      <c r="E122" s="108">
        <v>582000</v>
      </c>
      <c r="F122" s="108">
        <v>579000</v>
      </c>
    </row>
    <row r="123" spans="1:6" ht="76.5">
      <c r="A123" s="49" t="s">
        <v>281</v>
      </c>
      <c r="B123" s="48" t="s">
        <v>83</v>
      </c>
      <c r="C123" s="48" t="s">
        <v>128</v>
      </c>
      <c r="D123" s="108">
        <v>522385</v>
      </c>
      <c r="E123" s="108">
        <v>524385</v>
      </c>
      <c r="F123" s="108">
        <v>521385</v>
      </c>
    </row>
    <row r="124" spans="1:6" ht="25.5">
      <c r="A124" s="49" t="s">
        <v>282</v>
      </c>
      <c r="B124" s="48" t="s">
        <v>83</v>
      </c>
      <c r="C124" s="48" t="s">
        <v>113</v>
      </c>
      <c r="D124" s="108">
        <v>57615</v>
      </c>
      <c r="E124" s="108">
        <v>57615</v>
      </c>
      <c r="F124" s="108">
        <v>57615</v>
      </c>
    </row>
    <row r="125" spans="1:6" ht="76.5">
      <c r="A125" s="49" t="s">
        <v>287</v>
      </c>
      <c r="B125" s="48" t="s">
        <v>84</v>
      </c>
      <c r="C125" s="48" t="s">
        <v>59</v>
      </c>
      <c r="D125" s="108">
        <v>1000</v>
      </c>
      <c r="E125" s="108">
        <v>1000</v>
      </c>
      <c r="F125" s="108">
        <v>1000</v>
      </c>
    </row>
    <row r="126" spans="1:6" ht="76.5">
      <c r="A126" s="49" t="s">
        <v>281</v>
      </c>
      <c r="B126" s="48" t="s">
        <v>84</v>
      </c>
      <c r="C126" s="48" t="s">
        <v>128</v>
      </c>
      <c r="D126" s="108">
        <v>1000</v>
      </c>
      <c r="E126" s="108">
        <v>1000</v>
      </c>
      <c r="F126" s="108">
        <v>1000</v>
      </c>
    </row>
    <row r="127" spans="1:6" ht="63.75">
      <c r="A127" s="49" t="s">
        <v>284</v>
      </c>
      <c r="B127" s="48" t="s">
        <v>81</v>
      </c>
      <c r="C127" s="48" t="s">
        <v>59</v>
      </c>
      <c r="D127" s="108">
        <v>916.77</v>
      </c>
      <c r="E127" s="108">
        <v>920.26</v>
      </c>
      <c r="F127" s="108">
        <v>0</v>
      </c>
    </row>
    <row r="128" spans="1:6" ht="25.5">
      <c r="A128" s="49" t="s">
        <v>282</v>
      </c>
      <c r="B128" s="48" t="s">
        <v>81</v>
      </c>
      <c r="C128" s="48" t="s">
        <v>113</v>
      </c>
      <c r="D128" s="108">
        <v>916.77</v>
      </c>
      <c r="E128" s="108">
        <v>920.26</v>
      </c>
      <c r="F128" s="108">
        <v>0</v>
      </c>
    </row>
    <row r="129" spans="1:6" ht="38.25">
      <c r="A129" s="49" t="s">
        <v>507</v>
      </c>
      <c r="B129" s="48" t="s">
        <v>431</v>
      </c>
      <c r="C129" s="48" t="s">
        <v>59</v>
      </c>
      <c r="D129" s="108">
        <v>2425000</v>
      </c>
      <c r="E129" s="108">
        <v>2425000</v>
      </c>
      <c r="F129" s="108">
        <v>2425000</v>
      </c>
    </row>
    <row r="130" spans="1:6" ht="38.25">
      <c r="A130" s="49" t="s">
        <v>280</v>
      </c>
      <c r="B130" s="48" t="s">
        <v>345</v>
      </c>
      <c r="C130" s="48" t="s">
        <v>59</v>
      </c>
      <c r="D130" s="108">
        <v>2425000</v>
      </c>
      <c r="E130" s="108">
        <v>2425000</v>
      </c>
      <c r="F130" s="108">
        <v>2425000</v>
      </c>
    </row>
    <row r="131" spans="1:6" ht="76.5">
      <c r="A131" s="49" t="s">
        <v>281</v>
      </c>
      <c r="B131" s="48" t="s">
        <v>345</v>
      </c>
      <c r="C131" s="48" t="s">
        <v>128</v>
      </c>
      <c r="D131" s="108">
        <v>2425000</v>
      </c>
      <c r="E131" s="108">
        <v>2425000</v>
      </c>
      <c r="F131" s="108">
        <v>2425000</v>
      </c>
    </row>
    <row r="132" spans="1:6" ht="51">
      <c r="A132" s="49" t="s">
        <v>432</v>
      </c>
      <c r="B132" s="48" t="s">
        <v>433</v>
      </c>
      <c r="C132" s="48" t="s">
        <v>59</v>
      </c>
      <c r="D132" s="108">
        <v>207000</v>
      </c>
      <c r="E132" s="108">
        <v>207000</v>
      </c>
      <c r="F132" s="108">
        <v>207000</v>
      </c>
    </row>
    <row r="133" spans="1:6" ht="38.25">
      <c r="A133" s="49" t="s">
        <v>434</v>
      </c>
      <c r="B133" s="48" t="s">
        <v>435</v>
      </c>
      <c r="C133" s="48" t="s">
        <v>59</v>
      </c>
      <c r="D133" s="108">
        <v>207000</v>
      </c>
      <c r="E133" s="108">
        <v>207000</v>
      </c>
      <c r="F133" s="108">
        <v>207000</v>
      </c>
    </row>
    <row r="134" spans="1:6" ht="51">
      <c r="A134" s="49" t="s">
        <v>669</v>
      </c>
      <c r="B134" s="48" t="s">
        <v>164</v>
      </c>
      <c r="C134" s="48" t="s">
        <v>59</v>
      </c>
      <c r="D134" s="108">
        <v>207000</v>
      </c>
      <c r="E134" s="108">
        <v>207000</v>
      </c>
      <c r="F134" s="108">
        <v>207000</v>
      </c>
    </row>
    <row r="135" spans="1:6" ht="25.5">
      <c r="A135" s="49" t="s">
        <v>282</v>
      </c>
      <c r="B135" s="48" t="s">
        <v>164</v>
      </c>
      <c r="C135" s="48" t="s">
        <v>113</v>
      </c>
      <c r="D135" s="108">
        <v>207000</v>
      </c>
      <c r="E135" s="108">
        <v>207000</v>
      </c>
      <c r="F135" s="108">
        <v>207000</v>
      </c>
    </row>
    <row r="136" spans="1:6" ht="38.25">
      <c r="A136" s="49" t="s">
        <v>436</v>
      </c>
      <c r="B136" s="48" t="s">
        <v>437</v>
      </c>
      <c r="C136" s="48" t="s">
        <v>59</v>
      </c>
      <c r="D136" s="108">
        <v>3875944.87</v>
      </c>
      <c r="E136" s="108">
        <v>4331469</v>
      </c>
      <c r="F136" s="108">
        <v>3658000</v>
      </c>
    </row>
    <row r="137" spans="1:6" ht="38.25">
      <c r="A137" s="49" t="s">
        <v>438</v>
      </c>
      <c r="B137" s="48" t="s">
        <v>439</v>
      </c>
      <c r="C137" s="48" t="s">
        <v>59</v>
      </c>
      <c r="D137" s="108">
        <v>3875944.87</v>
      </c>
      <c r="E137" s="108">
        <v>4331469</v>
      </c>
      <c r="F137" s="108">
        <v>3658000</v>
      </c>
    </row>
    <row r="138" spans="1:6" ht="38.25">
      <c r="A138" s="49" t="s">
        <v>280</v>
      </c>
      <c r="B138" s="48" t="s">
        <v>125</v>
      </c>
      <c r="C138" s="48" t="s">
        <v>59</v>
      </c>
      <c r="D138" s="108">
        <v>2731000</v>
      </c>
      <c r="E138" s="108">
        <v>2731000</v>
      </c>
      <c r="F138" s="108">
        <v>2731000</v>
      </c>
    </row>
    <row r="139" spans="1:6" ht="76.5">
      <c r="A139" s="49" t="s">
        <v>281</v>
      </c>
      <c r="B139" s="48" t="s">
        <v>125</v>
      </c>
      <c r="C139" s="48" t="s">
        <v>128</v>
      </c>
      <c r="D139" s="108">
        <v>2352100</v>
      </c>
      <c r="E139" s="108">
        <v>2352100</v>
      </c>
      <c r="F139" s="108">
        <v>2352100</v>
      </c>
    </row>
    <row r="140" spans="1:6" ht="25.5">
      <c r="A140" s="49" t="s">
        <v>282</v>
      </c>
      <c r="B140" s="48" t="s">
        <v>125</v>
      </c>
      <c r="C140" s="48" t="s">
        <v>113</v>
      </c>
      <c r="D140" s="108">
        <v>378900</v>
      </c>
      <c r="E140" s="108">
        <v>378900</v>
      </c>
      <c r="F140" s="108">
        <v>378900</v>
      </c>
    </row>
    <row r="141" spans="1:6" ht="38.25">
      <c r="A141" s="49" t="s">
        <v>308</v>
      </c>
      <c r="B141" s="48" t="s">
        <v>123</v>
      </c>
      <c r="C141" s="48" t="s">
        <v>59</v>
      </c>
      <c r="D141" s="108">
        <v>494691.87</v>
      </c>
      <c r="E141" s="108">
        <v>927000</v>
      </c>
      <c r="F141" s="108">
        <v>927000</v>
      </c>
    </row>
    <row r="142" spans="1:6" ht="25.5">
      <c r="A142" s="49" t="s">
        <v>282</v>
      </c>
      <c r="B142" s="48" t="s">
        <v>123</v>
      </c>
      <c r="C142" s="48" t="s">
        <v>113</v>
      </c>
      <c r="D142" s="108">
        <v>494691.87</v>
      </c>
      <c r="E142" s="108">
        <v>927000</v>
      </c>
      <c r="F142" s="108">
        <v>927000</v>
      </c>
    </row>
    <row r="143" spans="1:6" ht="51">
      <c r="A143" s="49" t="s">
        <v>309</v>
      </c>
      <c r="B143" s="48" t="s">
        <v>85</v>
      </c>
      <c r="C143" s="48" t="s">
        <v>59</v>
      </c>
      <c r="D143" s="108">
        <v>650253</v>
      </c>
      <c r="E143" s="108">
        <v>673469</v>
      </c>
      <c r="F143" s="108">
        <v>0</v>
      </c>
    </row>
    <row r="144" spans="1:6" ht="76.5">
      <c r="A144" s="49" t="s">
        <v>281</v>
      </c>
      <c r="B144" s="48" t="s">
        <v>85</v>
      </c>
      <c r="C144" s="48" t="s">
        <v>128</v>
      </c>
      <c r="D144" s="108">
        <v>515393</v>
      </c>
      <c r="E144" s="108">
        <v>533070</v>
      </c>
      <c r="F144" s="108">
        <v>0</v>
      </c>
    </row>
    <row r="145" spans="1:6" ht="25.5">
      <c r="A145" s="49" t="s">
        <v>282</v>
      </c>
      <c r="B145" s="48" t="s">
        <v>85</v>
      </c>
      <c r="C145" s="48" t="s">
        <v>113</v>
      </c>
      <c r="D145" s="108">
        <v>134860</v>
      </c>
      <c r="E145" s="108">
        <v>140399</v>
      </c>
      <c r="F145" s="108">
        <v>0</v>
      </c>
    </row>
    <row r="146" spans="1:6" ht="38.25">
      <c r="A146" s="49" t="s">
        <v>440</v>
      </c>
      <c r="B146" s="48" t="s">
        <v>441</v>
      </c>
      <c r="C146" s="48" t="s">
        <v>59</v>
      </c>
      <c r="D146" s="108">
        <v>5217200</v>
      </c>
      <c r="E146" s="108">
        <v>5217200</v>
      </c>
      <c r="F146" s="108">
        <v>4035200</v>
      </c>
    </row>
    <row r="147" spans="1:6" ht="38.25">
      <c r="A147" s="49" t="s">
        <v>442</v>
      </c>
      <c r="B147" s="48" t="s">
        <v>443</v>
      </c>
      <c r="C147" s="48" t="s">
        <v>59</v>
      </c>
      <c r="D147" s="108">
        <v>5217200</v>
      </c>
      <c r="E147" s="108">
        <v>5217200</v>
      </c>
      <c r="F147" s="108">
        <v>4035200</v>
      </c>
    </row>
    <row r="148" spans="1:6">
      <c r="A148" s="49" t="s">
        <v>668</v>
      </c>
      <c r="B148" s="48" t="s">
        <v>617</v>
      </c>
      <c r="C148" s="48" t="s">
        <v>59</v>
      </c>
      <c r="D148" s="108">
        <v>60000</v>
      </c>
      <c r="E148" s="108">
        <v>60000</v>
      </c>
      <c r="F148" s="108">
        <v>60000</v>
      </c>
    </row>
    <row r="149" spans="1:6" ht="25.5">
      <c r="A149" s="49" t="s">
        <v>282</v>
      </c>
      <c r="B149" s="48" t="s">
        <v>617</v>
      </c>
      <c r="C149" s="48" t="s">
        <v>113</v>
      </c>
      <c r="D149" s="108">
        <v>60000</v>
      </c>
      <c r="E149" s="108">
        <v>60000</v>
      </c>
      <c r="F149" s="108">
        <v>60000</v>
      </c>
    </row>
    <row r="150" spans="1:6" ht="25.5">
      <c r="A150" s="49" t="s">
        <v>300</v>
      </c>
      <c r="B150" s="48" t="s">
        <v>147</v>
      </c>
      <c r="C150" s="48" t="s">
        <v>59</v>
      </c>
      <c r="D150" s="108">
        <v>2310000</v>
      </c>
      <c r="E150" s="108">
        <v>2310000</v>
      </c>
      <c r="F150" s="108">
        <v>2310000</v>
      </c>
    </row>
    <row r="151" spans="1:6" ht="25.5">
      <c r="A151" s="49" t="s">
        <v>290</v>
      </c>
      <c r="B151" s="48" t="s">
        <v>147</v>
      </c>
      <c r="C151" s="48" t="s">
        <v>137</v>
      </c>
      <c r="D151" s="108">
        <v>2310000</v>
      </c>
      <c r="E151" s="108">
        <v>2310000</v>
      </c>
      <c r="F151" s="108">
        <v>2310000</v>
      </c>
    </row>
    <row r="152" spans="1:6" ht="76.5">
      <c r="A152" s="49" t="s">
        <v>302</v>
      </c>
      <c r="B152" s="48" t="s">
        <v>78</v>
      </c>
      <c r="C152" s="48" t="s">
        <v>59</v>
      </c>
      <c r="D152" s="108">
        <v>1646000</v>
      </c>
      <c r="E152" s="108">
        <v>1646000</v>
      </c>
      <c r="F152" s="108">
        <v>1646000</v>
      </c>
    </row>
    <row r="153" spans="1:6" ht="25.5">
      <c r="A153" s="49" t="s">
        <v>290</v>
      </c>
      <c r="B153" s="48" t="s">
        <v>78</v>
      </c>
      <c r="C153" s="48" t="s">
        <v>137</v>
      </c>
      <c r="D153" s="108">
        <v>1646000</v>
      </c>
      <c r="E153" s="108">
        <v>1646000</v>
      </c>
      <c r="F153" s="108">
        <v>1646000</v>
      </c>
    </row>
    <row r="154" spans="1:6" ht="102">
      <c r="A154" s="49" t="s">
        <v>496</v>
      </c>
      <c r="B154" s="48" t="s">
        <v>492</v>
      </c>
      <c r="C154" s="48" t="s">
        <v>59</v>
      </c>
      <c r="D154" s="108">
        <v>19200</v>
      </c>
      <c r="E154" s="108">
        <v>19200</v>
      </c>
      <c r="F154" s="108">
        <v>19200</v>
      </c>
    </row>
    <row r="155" spans="1:6" ht="25.5">
      <c r="A155" s="49" t="s">
        <v>290</v>
      </c>
      <c r="B155" s="48" t="s">
        <v>492</v>
      </c>
      <c r="C155" s="48" t="s">
        <v>137</v>
      </c>
      <c r="D155" s="108">
        <v>19200</v>
      </c>
      <c r="E155" s="108">
        <v>19200</v>
      </c>
      <c r="F155" s="108">
        <v>19200</v>
      </c>
    </row>
    <row r="156" spans="1:6" ht="38.25">
      <c r="A156" s="49" t="s">
        <v>301</v>
      </c>
      <c r="B156" s="48" t="s">
        <v>368</v>
      </c>
      <c r="C156" s="48" t="s">
        <v>59</v>
      </c>
      <c r="D156" s="108">
        <v>1182000</v>
      </c>
      <c r="E156" s="108">
        <v>1182000</v>
      </c>
      <c r="F156" s="108">
        <v>0</v>
      </c>
    </row>
    <row r="157" spans="1:6" ht="38.25">
      <c r="A157" s="49" t="s">
        <v>298</v>
      </c>
      <c r="B157" s="48" t="s">
        <v>368</v>
      </c>
      <c r="C157" s="48" t="s">
        <v>145</v>
      </c>
      <c r="D157" s="108">
        <v>1182000</v>
      </c>
      <c r="E157" s="108">
        <v>1182000</v>
      </c>
      <c r="F157" s="108">
        <v>0</v>
      </c>
    </row>
    <row r="158" spans="1:6" ht="51">
      <c r="A158" s="49" t="s">
        <v>708</v>
      </c>
      <c r="B158" s="48" t="s">
        <v>162</v>
      </c>
      <c r="C158" s="48" t="s">
        <v>59</v>
      </c>
      <c r="D158" s="108">
        <v>69495</v>
      </c>
      <c r="E158" s="108">
        <v>69495</v>
      </c>
      <c r="F158" s="108">
        <v>69495</v>
      </c>
    </row>
    <row r="159" spans="1:6" ht="38.25">
      <c r="A159" s="49" t="s">
        <v>444</v>
      </c>
      <c r="B159" s="48" t="s">
        <v>445</v>
      </c>
      <c r="C159" s="48" t="s">
        <v>59</v>
      </c>
      <c r="D159" s="108">
        <v>10000</v>
      </c>
      <c r="E159" s="108">
        <v>10000</v>
      </c>
      <c r="F159" s="108">
        <v>10000</v>
      </c>
    </row>
    <row r="160" spans="1:6" ht="89.25">
      <c r="A160" s="49" t="s">
        <v>446</v>
      </c>
      <c r="B160" s="48" t="s">
        <v>447</v>
      </c>
      <c r="C160" s="48" t="s">
        <v>59</v>
      </c>
      <c r="D160" s="108">
        <v>10000</v>
      </c>
      <c r="E160" s="108">
        <v>10000</v>
      </c>
      <c r="F160" s="108">
        <v>10000</v>
      </c>
    </row>
    <row r="161" spans="1:6" ht="51">
      <c r="A161" s="49" t="s">
        <v>671</v>
      </c>
      <c r="B161" s="48" t="s">
        <v>161</v>
      </c>
      <c r="C161" s="48" t="s">
        <v>59</v>
      </c>
      <c r="D161" s="108">
        <v>10000</v>
      </c>
      <c r="E161" s="108">
        <v>10000</v>
      </c>
      <c r="F161" s="108">
        <v>10000</v>
      </c>
    </row>
    <row r="162" spans="1:6" ht="25.5">
      <c r="A162" s="49" t="s">
        <v>282</v>
      </c>
      <c r="B162" s="48" t="s">
        <v>161</v>
      </c>
      <c r="C162" s="48" t="s">
        <v>113</v>
      </c>
      <c r="D162" s="108">
        <v>10000</v>
      </c>
      <c r="E162" s="108">
        <v>10000</v>
      </c>
      <c r="F162" s="108">
        <v>10000</v>
      </c>
    </row>
    <row r="163" spans="1:6" ht="25.5">
      <c r="A163" s="49" t="s">
        <v>448</v>
      </c>
      <c r="B163" s="48" t="s">
        <v>449</v>
      </c>
      <c r="C163" s="48" t="s">
        <v>59</v>
      </c>
      <c r="D163" s="108">
        <v>59495</v>
      </c>
      <c r="E163" s="108">
        <v>59495</v>
      </c>
      <c r="F163" s="108">
        <v>59495</v>
      </c>
    </row>
    <row r="164" spans="1:6" ht="63.75">
      <c r="A164" s="49" t="s">
        <v>450</v>
      </c>
      <c r="B164" s="48" t="s">
        <v>451</v>
      </c>
      <c r="C164" s="48" t="s">
        <v>59</v>
      </c>
      <c r="D164" s="108">
        <v>10000</v>
      </c>
      <c r="E164" s="108">
        <v>10000</v>
      </c>
      <c r="F164" s="108">
        <v>10000</v>
      </c>
    </row>
    <row r="165" spans="1:6" ht="63.75">
      <c r="A165" s="49" t="s">
        <v>289</v>
      </c>
      <c r="B165" s="48" t="s">
        <v>160</v>
      </c>
      <c r="C165" s="48" t="s">
        <v>59</v>
      </c>
      <c r="D165" s="108">
        <v>10000</v>
      </c>
      <c r="E165" s="108">
        <v>10000</v>
      </c>
      <c r="F165" s="108">
        <v>10000</v>
      </c>
    </row>
    <row r="166" spans="1:6" ht="25.5">
      <c r="A166" s="49" t="s">
        <v>282</v>
      </c>
      <c r="B166" s="48" t="s">
        <v>160</v>
      </c>
      <c r="C166" s="48" t="s">
        <v>113</v>
      </c>
      <c r="D166" s="108">
        <v>10000</v>
      </c>
      <c r="E166" s="108">
        <v>10000</v>
      </c>
      <c r="F166" s="108">
        <v>10000</v>
      </c>
    </row>
    <row r="167" spans="1:6" ht="38.25">
      <c r="A167" s="49" t="s">
        <v>452</v>
      </c>
      <c r="B167" s="48" t="s">
        <v>453</v>
      </c>
      <c r="C167" s="48" t="s">
        <v>59</v>
      </c>
      <c r="D167" s="108">
        <v>49495</v>
      </c>
      <c r="E167" s="108">
        <v>49495</v>
      </c>
      <c r="F167" s="108">
        <v>49495</v>
      </c>
    </row>
    <row r="168" spans="1:6" ht="63.75">
      <c r="A168" s="49" t="s">
        <v>493</v>
      </c>
      <c r="B168" s="48" t="s">
        <v>159</v>
      </c>
      <c r="C168" s="48" t="s">
        <v>59</v>
      </c>
      <c r="D168" s="108">
        <v>49000</v>
      </c>
      <c r="E168" s="108">
        <v>49000</v>
      </c>
      <c r="F168" s="108">
        <v>49000</v>
      </c>
    </row>
    <row r="169" spans="1:6" ht="76.5">
      <c r="A169" s="49" t="s">
        <v>281</v>
      </c>
      <c r="B169" s="48" t="s">
        <v>159</v>
      </c>
      <c r="C169" s="48" t="s">
        <v>128</v>
      </c>
      <c r="D169" s="108">
        <v>44000</v>
      </c>
      <c r="E169" s="108">
        <v>44000</v>
      </c>
      <c r="F169" s="108">
        <v>44000</v>
      </c>
    </row>
    <row r="170" spans="1:6" ht="25.5">
      <c r="A170" s="49" t="s">
        <v>282</v>
      </c>
      <c r="B170" s="48" t="s">
        <v>159</v>
      </c>
      <c r="C170" s="48" t="s">
        <v>113</v>
      </c>
      <c r="D170" s="108">
        <v>5000</v>
      </c>
      <c r="E170" s="108">
        <v>5000</v>
      </c>
      <c r="F170" s="108">
        <v>5000</v>
      </c>
    </row>
    <row r="171" spans="1:6" ht="63.75">
      <c r="A171" s="49" t="s">
        <v>513</v>
      </c>
      <c r="B171" s="48" t="s">
        <v>158</v>
      </c>
      <c r="C171" s="48" t="s">
        <v>59</v>
      </c>
      <c r="D171" s="108">
        <v>495</v>
      </c>
      <c r="E171" s="108">
        <v>495</v>
      </c>
      <c r="F171" s="108">
        <v>495</v>
      </c>
    </row>
    <row r="172" spans="1:6" ht="76.5">
      <c r="A172" s="49" t="s">
        <v>281</v>
      </c>
      <c r="B172" s="48" t="s">
        <v>158</v>
      </c>
      <c r="C172" s="48" t="s">
        <v>128</v>
      </c>
      <c r="D172" s="108">
        <v>444.49</v>
      </c>
      <c r="E172" s="108">
        <v>444.49</v>
      </c>
      <c r="F172" s="108">
        <v>444.49</v>
      </c>
    </row>
    <row r="173" spans="1:6" ht="25.5">
      <c r="A173" s="49" t="s">
        <v>282</v>
      </c>
      <c r="B173" s="48" t="s">
        <v>158</v>
      </c>
      <c r="C173" s="48" t="s">
        <v>113</v>
      </c>
      <c r="D173" s="108">
        <v>50.51</v>
      </c>
      <c r="E173" s="108">
        <v>50.51</v>
      </c>
      <c r="F173" s="108">
        <v>50.51</v>
      </c>
    </row>
    <row r="174" spans="1:6" ht="38.25">
      <c r="A174" s="49" t="s">
        <v>709</v>
      </c>
      <c r="B174" s="48" t="s">
        <v>139</v>
      </c>
      <c r="C174" s="48" t="s">
        <v>59</v>
      </c>
      <c r="D174" s="108">
        <v>37000</v>
      </c>
      <c r="E174" s="108">
        <v>37000</v>
      </c>
      <c r="F174" s="108">
        <v>37000</v>
      </c>
    </row>
    <row r="175" spans="1:6">
      <c r="A175" s="49" t="s">
        <v>514</v>
      </c>
      <c r="B175" s="48" t="s">
        <v>515</v>
      </c>
      <c r="C175" s="48" t="s">
        <v>59</v>
      </c>
      <c r="D175" s="108">
        <v>2000</v>
      </c>
      <c r="E175" s="108">
        <v>2000</v>
      </c>
      <c r="F175" s="108">
        <v>2000</v>
      </c>
    </row>
    <row r="176" spans="1:6" ht="51">
      <c r="A176" s="49" t="s">
        <v>516</v>
      </c>
      <c r="B176" s="48" t="s">
        <v>517</v>
      </c>
      <c r="C176" s="48" t="s">
        <v>59</v>
      </c>
      <c r="D176" s="108">
        <v>2000</v>
      </c>
      <c r="E176" s="108">
        <v>2000</v>
      </c>
      <c r="F176" s="108">
        <v>2000</v>
      </c>
    </row>
    <row r="177" spans="1:6" ht="51">
      <c r="A177" s="49" t="s">
        <v>690</v>
      </c>
      <c r="B177" s="48" t="s">
        <v>522</v>
      </c>
      <c r="C177" s="48" t="s">
        <v>59</v>
      </c>
      <c r="D177" s="108">
        <v>2000</v>
      </c>
      <c r="E177" s="108">
        <v>2000</v>
      </c>
      <c r="F177" s="108">
        <v>2000</v>
      </c>
    </row>
    <row r="178" spans="1:6" ht="25.5">
      <c r="A178" s="49" t="s">
        <v>282</v>
      </c>
      <c r="B178" s="48" t="s">
        <v>522</v>
      </c>
      <c r="C178" s="48" t="s">
        <v>113</v>
      </c>
      <c r="D178" s="108">
        <v>2000</v>
      </c>
      <c r="E178" s="108">
        <v>2000</v>
      </c>
      <c r="F178" s="108">
        <v>2000</v>
      </c>
    </row>
    <row r="179" spans="1:6">
      <c r="A179" s="49" t="s">
        <v>454</v>
      </c>
      <c r="B179" s="48" t="s">
        <v>455</v>
      </c>
      <c r="C179" s="48" t="s">
        <v>59</v>
      </c>
      <c r="D179" s="108">
        <v>17000</v>
      </c>
      <c r="E179" s="108">
        <v>17000</v>
      </c>
      <c r="F179" s="108">
        <v>17000</v>
      </c>
    </row>
    <row r="180" spans="1:6" ht="51">
      <c r="A180" s="49" t="s">
        <v>456</v>
      </c>
      <c r="B180" s="48" t="s">
        <v>457</v>
      </c>
      <c r="C180" s="48" t="s">
        <v>59</v>
      </c>
      <c r="D180" s="108">
        <v>17000</v>
      </c>
      <c r="E180" s="108">
        <v>17000</v>
      </c>
      <c r="F180" s="108">
        <v>17000</v>
      </c>
    </row>
    <row r="181" spans="1:6" ht="25.5">
      <c r="A181" s="49" t="s">
        <v>303</v>
      </c>
      <c r="B181" s="48" t="s">
        <v>136</v>
      </c>
      <c r="C181" s="48" t="s">
        <v>59</v>
      </c>
      <c r="D181" s="108">
        <v>17000</v>
      </c>
      <c r="E181" s="108">
        <v>17000</v>
      </c>
      <c r="F181" s="108">
        <v>17000</v>
      </c>
    </row>
    <row r="182" spans="1:6" ht="25.5">
      <c r="A182" s="49" t="s">
        <v>282</v>
      </c>
      <c r="B182" s="48" t="s">
        <v>136</v>
      </c>
      <c r="C182" s="48" t="s">
        <v>113</v>
      </c>
      <c r="D182" s="108">
        <v>17000</v>
      </c>
      <c r="E182" s="108">
        <v>17000</v>
      </c>
      <c r="F182" s="108">
        <v>17000</v>
      </c>
    </row>
    <row r="183" spans="1:6">
      <c r="A183" s="49" t="s">
        <v>458</v>
      </c>
      <c r="B183" s="48" t="s">
        <v>459</v>
      </c>
      <c r="C183" s="48" t="s">
        <v>59</v>
      </c>
      <c r="D183" s="108">
        <v>18000</v>
      </c>
      <c r="E183" s="108">
        <v>18000</v>
      </c>
      <c r="F183" s="108">
        <v>18000</v>
      </c>
    </row>
    <row r="184" spans="1:6" ht="51">
      <c r="A184" s="49" t="s">
        <v>460</v>
      </c>
      <c r="B184" s="48" t="s">
        <v>461</v>
      </c>
      <c r="C184" s="48" t="s">
        <v>59</v>
      </c>
      <c r="D184" s="108">
        <v>18000</v>
      </c>
      <c r="E184" s="108">
        <v>18000</v>
      </c>
      <c r="F184" s="108">
        <v>18000</v>
      </c>
    </row>
    <row r="185" spans="1:6" ht="25.5">
      <c r="A185" s="49" t="s">
        <v>304</v>
      </c>
      <c r="B185" s="48" t="s">
        <v>135</v>
      </c>
      <c r="C185" s="48" t="s">
        <v>59</v>
      </c>
      <c r="D185" s="108">
        <v>18000</v>
      </c>
      <c r="E185" s="108">
        <v>18000</v>
      </c>
      <c r="F185" s="108">
        <v>18000</v>
      </c>
    </row>
    <row r="186" spans="1:6" ht="25.5">
      <c r="A186" s="49" t="s">
        <v>282</v>
      </c>
      <c r="B186" s="48" t="s">
        <v>135</v>
      </c>
      <c r="C186" s="48" t="s">
        <v>113</v>
      </c>
      <c r="D186" s="108">
        <v>18000</v>
      </c>
      <c r="E186" s="108">
        <v>18000</v>
      </c>
      <c r="F186" s="108">
        <v>18000</v>
      </c>
    </row>
    <row r="187" spans="1:6" ht="38.25">
      <c r="A187" s="49" t="s">
        <v>710</v>
      </c>
      <c r="B187" s="48" t="s">
        <v>530</v>
      </c>
      <c r="C187" s="48" t="s">
        <v>59</v>
      </c>
      <c r="D187" s="108">
        <v>2128000</v>
      </c>
      <c r="E187" s="108">
        <v>0</v>
      </c>
      <c r="F187" s="108">
        <v>0</v>
      </c>
    </row>
    <row r="188" spans="1:6" ht="38.25">
      <c r="A188" s="49" t="s">
        <v>711</v>
      </c>
      <c r="B188" s="48" t="s">
        <v>531</v>
      </c>
      <c r="C188" s="48" t="s">
        <v>59</v>
      </c>
      <c r="D188" s="108">
        <v>2128000</v>
      </c>
      <c r="E188" s="108">
        <v>0</v>
      </c>
      <c r="F188" s="108">
        <v>0</v>
      </c>
    </row>
    <row r="189" spans="1:6" ht="38.25">
      <c r="A189" s="49" t="s">
        <v>712</v>
      </c>
      <c r="B189" s="48" t="s">
        <v>532</v>
      </c>
      <c r="C189" s="48" t="s">
        <v>59</v>
      </c>
      <c r="D189" s="108">
        <v>2128000</v>
      </c>
      <c r="E189" s="108">
        <v>0</v>
      </c>
      <c r="F189" s="108">
        <v>0</v>
      </c>
    </row>
    <row r="190" spans="1:6" ht="38.25">
      <c r="A190" s="49" t="s">
        <v>678</v>
      </c>
      <c r="B190" s="48" t="s">
        <v>525</v>
      </c>
      <c r="C190" s="48" t="s">
        <v>59</v>
      </c>
      <c r="D190" s="108">
        <v>2128000</v>
      </c>
      <c r="E190" s="108">
        <v>0</v>
      </c>
      <c r="F190" s="108">
        <v>0</v>
      </c>
    </row>
    <row r="191" spans="1:6" ht="25.5">
      <c r="A191" s="49" t="s">
        <v>282</v>
      </c>
      <c r="B191" s="48" t="s">
        <v>525</v>
      </c>
      <c r="C191" s="48" t="s">
        <v>113</v>
      </c>
      <c r="D191" s="108">
        <v>2128000</v>
      </c>
      <c r="E191" s="108">
        <v>0</v>
      </c>
      <c r="F191" s="108">
        <v>0</v>
      </c>
    </row>
    <row r="192" spans="1:6" ht="38.25">
      <c r="A192" s="49" t="s">
        <v>713</v>
      </c>
      <c r="B192" s="48" t="s">
        <v>132</v>
      </c>
      <c r="C192" s="48" t="s">
        <v>59</v>
      </c>
      <c r="D192" s="108">
        <v>1027545.46</v>
      </c>
      <c r="E192" s="108">
        <v>1027545.46</v>
      </c>
      <c r="F192" s="108">
        <v>1027545.46</v>
      </c>
    </row>
    <row r="193" spans="1:6" ht="38.25">
      <c r="A193" s="49" t="s">
        <v>714</v>
      </c>
      <c r="B193" s="48" t="s">
        <v>462</v>
      </c>
      <c r="C193" s="48" t="s">
        <v>59</v>
      </c>
      <c r="D193" s="108">
        <v>1027545.46</v>
      </c>
      <c r="E193" s="108">
        <v>1027545.46</v>
      </c>
      <c r="F193" s="108">
        <v>1027545.46</v>
      </c>
    </row>
    <row r="194" spans="1:6" ht="38.25">
      <c r="A194" s="49" t="s">
        <v>463</v>
      </c>
      <c r="B194" s="48" t="s">
        <v>464</v>
      </c>
      <c r="C194" s="48" t="s">
        <v>59</v>
      </c>
      <c r="D194" s="108">
        <v>154545.46</v>
      </c>
      <c r="E194" s="108">
        <v>154545.46</v>
      </c>
      <c r="F194" s="108">
        <v>154545.46</v>
      </c>
    </row>
    <row r="195" spans="1:6" ht="114.75">
      <c r="A195" s="49" t="s">
        <v>305</v>
      </c>
      <c r="B195" s="48" t="s">
        <v>72</v>
      </c>
      <c r="C195" s="48" t="s">
        <v>59</v>
      </c>
      <c r="D195" s="108">
        <v>153000</v>
      </c>
      <c r="E195" s="108">
        <v>153000</v>
      </c>
      <c r="F195" s="108">
        <v>153000</v>
      </c>
    </row>
    <row r="196" spans="1:6" ht="76.5">
      <c r="A196" s="49" t="s">
        <v>281</v>
      </c>
      <c r="B196" s="48" t="s">
        <v>72</v>
      </c>
      <c r="C196" s="48" t="s">
        <v>128</v>
      </c>
      <c r="D196" s="108">
        <v>153000</v>
      </c>
      <c r="E196" s="108">
        <v>153000</v>
      </c>
      <c r="F196" s="108">
        <v>153000</v>
      </c>
    </row>
    <row r="197" spans="1:6" ht="127.5">
      <c r="A197" s="49" t="s">
        <v>306</v>
      </c>
      <c r="B197" s="48" t="s">
        <v>57</v>
      </c>
      <c r="C197" s="48" t="s">
        <v>59</v>
      </c>
      <c r="D197" s="108">
        <v>1545.46</v>
      </c>
      <c r="E197" s="108">
        <v>1545.46</v>
      </c>
      <c r="F197" s="108">
        <v>1545.46</v>
      </c>
    </row>
    <row r="198" spans="1:6" ht="25.5">
      <c r="A198" s="49" t="s">
        <v>282</v>
      </c>
      <c r="B198" s="48" t="s">
        <v>57</v>
      </c>
      <c r="C198" s="48" t="s">
        <v>113</v>
      </c>
      <c r="D198" s="108">
        <v>1545.46</v>
      </c>
      <c r="E198" s="108">
        <v>1545.46</v>
      </c>
      <c r="F198" s="108">
        <v>1545.46</v>
      </c>
    </row>
    <row r="199" spans="1:6" ht="38.25">
      <c r="A199" s="49" t="s">
        <v>465</v>
      </c>
      <c r="B199" s="48" t="s">
        <v>466</v>
      </c>
      <c r="C199" s="48" t="s">
        <v>59</v>
      </c>
      <c r="D199" s="108">
        <v>873000</v>
      </c>
      <c r="E199" s="108">
        <v>873000</v>
      </c>
      <c r="F199" s="108">
        <v>873000</v>
      </c>
    </row>
    <row r="200" spans="1:6" ht="25.5">
      <c r="A200" s="49" t="s">
        <v>307</v>
      </c>
      <c r="B200" s="48" t="s">
        <v>131</v>
      </c>
      <c r="C200" s="48" t="s">
        <v>59</v>
      </c>
      <c r="D200" s="108">
        <v>873000</v>
      </c>
      <c r="E200" s="108">
        <v>873000</v>
      </c>
      <c r="F200" s="108">
        <v>873000</v>
      </c>
    </row>
    <row r="201" spans="1:6" ht="76.5">
      <c r="A201" s="49" t="s">
        <v>281</v>
      </c>
      <c r="B201" s="48" t="s">
        <v>131</v>
      </c>
      <c r="C201" s="48" t="s">
        <v>128</v>
      </c>
      <c r="D201" s="108">
        <v>873000</v>
      </c>
      <c r="E201" s="108">
        <v>873000</v>
      </c>
      <c r="F201" s="108">
        <v>873000</v>
      </c>
    </row>
    <row r="202" spans="1:6" ht="38.25">
      <c r="A202" s="49" t="s">
        <v>715</v>
      </c>
      <c r="B202" s="48" t="s">
        <v>518</v>
      </c>
      <c r="C202" s="48" t="s">
        <v>59</v>
      </c>
      <c r="D202" s="108">
        <v>8158222.2199999997</v>
      </c>
      <c r="E202" s="108">
        <v>8170222.2199999997</v>
      </c>
      <c r="F202" s="108">
        <v>8168222.2199999997</v>
      </c>
    </row>
    <row r="203" spans="1:6" ht="38.25">
      <c r="A203" s="49" t="s">
        <v>716</v>
      </c>
      <c r="B203" s="48" t="s">
        <v>519</v>
      </c>
      <c r="C203" s="48" t="s">
        <v>59</v>
      </c>
      <c r="D203" s="108">
        <v>6586000</v>
      </c>
      <c r="E203" s="108">
        <v>6598000</v>
      </c>
      <c r="F203" s="108">
        <v>6596000</v>
      </c>
    </row>
    <row r="204" spans="1:6" ht="25.5">
      <c r="A204" s="49" t="s">
        <v>717</v>
      </c>
      <c r="B204" s="48" t="s">
        <v>520</v>
      </c>
      <c r="C204" s="48" t="s">
        <v>59</v>
      </c>
      <c r="D204" s="108">
        <v>3563000</v>
      </c>
      <c r="E204" s="108">
        <v>3563000</v>
      </c>
      <c r="F204" s="108">
        <v>3563000</v>
      </c>
    </row>
    <row r="205" spans="1:6">
      <c r="A205" s="49" t="s">
        <v>679</v>
      </c>
      <c r="B205" s="48" t="s">
        <v>636</v>
      </c>
      <c r="C205" s="48" t="s">
        <v>59</v>
      </c>
      <c r="D205" s="108">
        <v>3045000</v>
      </c>
      <c r="E205" s="108">
        <v>3045000</v>
      </c>
      <c r="F205" s="108">
        <v>3045000</v>
      </c>
    </row>
    <row r="206" spans="1:6" ht="25.5">
      <c r="A206" s="49" t="s">
        <v>282</v>
      </c>
      <c r="B206" s="48" t="s">
        <v>636</v>
      </c>
      <c r="C206" s="48" t="s">
        <v>113</v>
      </c>
      <c r="D206" s="108">
        <v>3045000</v>
      </c>
      <c r="E206" s="108">
        <v>3045000</v>
      </c>
      <c r="F206" s="108">
        <v>3045000</v>
      </c>
    </row>
    <row r="207" spans="1:6" ht="25.5">
      <c r="A207" s="49" t="s">
        <v>680</v>
      </c>
      <c r="B207" s="48" t="s">
        <v>638</v>
      </c>
      <c r="C207" s="48" t="s">
        <v>59</v>
      </c>
      <c r="D207" s="108">
        <v>518000</v>
      </c>
      <c r="E207" s="108">
        <v>518000</v>
      </c>
      <c r="F207" s="108">
        <v>518000</v>
      </c>
    </row>
    <row r="208" spans="1:6" ht="25.5">
      <c r="A208" s="49" t="s">
        <v>282</v>
      </c>
      <c r="B208" s="48" t="s">
        <v>638</v>
      </c>
      <c r="C208" s="48" t="s">
        <v>113</v>
      </c>
      <c r="D208" s="108">
        <v>518000</v>
      </c>
      <c r="E208" s="108">
        <v>518000</v>
      </c>
      <c r="F208" s="108">
        <v>518000</v>
      </c>
    </row>
    <row r="209" spans="1:6" ht="25.5">
      <c r="A209" s="49" t="s">
        <v>718</v>
      </c>
      <c r="B209" s="48" t="s">
        <v>719</v>
      </c>
      <c r="C209" s="48" t="s">
        <v>59</v>
      </c>
      <c r="D209" s="108">
        <v>526000</v>
      </c>
      <c r="E209" s="108">
        <v>526000</v>
      </c>
      <c r="F209" s="108">
        <v>526000</v>
      </c>
    </row>
    <row r="210" spans="1:6">
      <c r="A210" s="49" t="s">
        <v>681</v>
      </c>
      <c r="B210" s="48" t="s">
        <v>640</v>
      </c>
      <c r="C210" s="48" t="s">
        <v>59</v>
      </c>
      <c r="D210" s="108">
        <v>526000</v>
      </c>
      <c r="E210" s="108">
        <v>526000</v>
      </c>
      <c r="F210" s="108">
        <v>526000</v>
      </c>
    </row>
    <row r="211" spans="1:6" ht="25.5">
      <c r="A211" s="49" t="s">
        <v>282</v>
      </c>
      <c r="B211" s="48" t="s">
        <v>640</v>
      </c>
      <c r="C211" s="48" t="s">
        <v>113</v>
      </c>
      <c r="D211" s="108">
        <v>526000</v>
      </c>
      <c r="E211" s="108">
        <v>526000</v>
      </c>
      <c r="F211" s="108">
        <v>526000</v>
      </c>
    </row>
    <row r="212" spans="1:6" ht="25.5">
      <c r="A212" s="49" t="s">
        <v>720</v>
      </c>
      <c r="B212" s="48" t="s">
        <v>721</v>
      </c>
      <c r="C212" s="48" t="s">
        <v>59</v>
      </c>
      <c r="D212" s="108">
        <v>221000</v>
      </c>
      <c r="E212" s="108">
        <v>221000</v>
      </c>
      <c r="F212" s="108">
        <v>221000</v>
      </c>
    </row>
    <row r="213" spans="1:6">
      <c r="A213" s="49" t="s">
        <v>682</v>
      </c>
      <c r="B213" s="48" t="s">
        <v>642</v>
      </c>
      <c r="C213" s="48" t="s">
        <v>59</v>
      </c>
      <c r="D213" s="108">
        <v>221000</v>
      </c>
      <c r="E213" s="108">
        <v>221000</v>
      </c>
      <c r="F213" s="108">
        <v>221000</v>
      </c>
    </row>
    <row r="214" spans="1:6" ht="25.5">
      <c r="A214" s="49" t="s">
        <v>282</v>
      </c>
      <c r="B214" s="48" t="s">
        <v>642</v>
      </c>
      <c r="C214" s="48" t="s">
        <v>113</v>
      </c>
      <c r="D214" s="108">
        <v>221000</v>
      </c>
      <c r="E214" s="108">
        <v>221000</v>
      </c>
      <c r="F214" s="108">
        <v>221000</v>
      </c>
    </row>
    <row r="215" spans="1:6" ht="51">
      <c r="A215" s="49" t="s">
        <v>722</v>
      </c>
      <c r="B215" s="48" t="s">
        <v>723</v>
      </c>
      <c r="C215" s="48" t="s">
        <v>59</v>
      </c>
      <c r="D215" s="108">
        <v>1610000</v>
      </c>
      <c r="E215" s="108">
        <v>1610000</v>
      </c>
      <c r="F215" s="108">
        <v>1610000</v>
      </c>
    </row>
    <row r="216" spans="1:6" ht="38.25">
      <c r="A216" s="49" t="s">
        <v>683</v>
      </c>
      <c r="B216" s="48" t="s">
        <v>644</v>
      </c>
      <c r="C216" s="48" t="s">
        <v>59</v>
      </c>
      <c r="D216" s="108">
        <v>1610000</v>
      </c>
      <c r="E216" s="108">
        <v>1610000</v>
      </c>
      <c r="F216" s="108">
        <v>1610000</v>
      </c>
    </row>
    <row r="217" spans="1:6" ht="25.5">
      <c r="A217" s="49" t="s">
        <v>282</v>
      </c>
      <c r="B217" s="48" t="s">
        <v>644</v>
      </c>
      <c r="C217" s="48" t="s">
        <v>113</v>
      </c>
      <c r="D217" s="108">
        <v>1610000</v>
      </c>
      <c r="E217" s="108">
        <v>1610000</v>
      </c>
      <c r="F217" s="108">
        <v>1610000</v>
      </c>
    </row>
    <row r="218" spans="1:6" ht="51">
      <c r="A218" s="49" t="s">
        <v>724</v>
      </c>
      <c r="B218" s="48" t="s">
        <v>725</v>
      </c>
      <c r="C218" s="48" t="s">
        <v>59</v>
      </c>
      <c r="D218" s="108">
        <v>43000</v>
      </c>
      <c r="E218" s="108">
        <v>55000</v>
      </c>
      <c r="F218" s="108">
        <v>53000</v>
      </c>
    </row>
    <row r="219" spans="1:6" ht="38.25">
      <c r="A219" s="49" t="s">
        <v>688</v>
      </c>
      <c r="B219" s="48" t="s">
        <v>654</v>
      </c>
      <c r="C219" s="48" t="s">
        <v>59</v>
      </c>
      <c r="D219" s="108">
        <v>43000</v>
      </c>
      <c r="E219" s="108">
        <v>55000</v>
      </c>
      <c r="F219" s="108">
        <v>53000</v>
      </c>
    </row>
    <row r="220" spans="1:6" ht="25.5">
      <c r="A220" s="49" t="s">
        <v>282</v>
      </c>
      <c r="B220" s="48" t="s">
        <v>654</v>
      </c>
      <c r="C220" s="48" t="s">
        <v>113</v>
      </c>
      <c r="D220" s="108">
        <v>43000</v>
      </c>
      <c r="E220" s="108">
        <v>55000</v>
      </c>
      <c r="F220" s="108">
        <v>53000</v>
      </c>
    </row>
    <row r="221" spans="1:6" ht="25.5">
      <c r="A221" s="49" t="s">
        <v>726</v>
      </c>
      <c r="B221" s="48" t="s">
        <v>727</v>
      </c>
      <c r="C221" s="48" t="s">
        <v>59</v>
      </c>
      <c r="D221" s="108">
        <v>473000</v>
      </c>
      <c r="E221" s="108">
        <v>623000</v>
      </c>
      <c r="F221" s="108">
        <v>623000</v>
      </c>
    </row>
    <row r="222" spans="1:6">
      <c r="A222" s="49" t="s">
        <v>684</v>
      </c>
      <c r="B222" s="48" t="s">
        <v>646</v>
      </c>
      <c r="C222" s="48" t="s">
        <v>59</v>
      </c>
      <c r="D222" s="108">
        <v>473000</v>
      </c>
      <c r="E222" s="108">
        <v>623000</v>
      </c>
      <c r="F222" s="108">
        <v>623000</v>
      </c>
    </row>
    <row r="223" spans="1:6" ht="25.5">
      <c r="A223" s="49" t="s">
        <v>282</v>
      </c>
      <c r="B223" s="48" t="s">
        <v>646</v>
      </c>
      <c r="C223" s="48" t="s">
        <v>113</v>
      </c>
      <c r="D223" s="108">
        <v>473000</v>
      </c>
      <c r="E223" s="108">
        <v>623000</v>
      </c>
      <c r="F223" s="108">
        <v>623000</v>
      </c>
    </row>
    <row r="224" spans="1:6" ht="25.5">
      <c r="A224" s="49" t="s">
        <v>728</v>
      </c>
      <c r="B224" s="48" t="s">
        <v>729</v>
      </c>
      <c r="C224" s="48" t="s">
        <v>59</v>
      </c>
      <c r="D224" s="108">
        <v>150000</v>
      </c>
      <c r="E224" s="108">
        <v>0</v>
      </c>
      <c r="F224" s="108">
        <v>0</v>
      </c>
    </row>
    <row r="225" spans="1:6">
      <c r="A225" s="49" t="s">
        <v>685</v>
      </c>
      <c r="B225" s="48" t="s">
        <v>648</v>
      </c>
      <c r="C225" s="48" t="s">
        <v>59</v>
      </c>
      <c r="D225" s="108">
        <v>150000</v>
      </c>
      <c r="E225" s="108">
        <v>0</v>
      </c>
      <c r="F225" s="108">
        <v>0</v>
      </c>
    </row>
    <row r="226" spans="1:6" ht="25.5">
      <c r="A226" s="49" t="s">
        <v>282</v>
      </c>
      <c r="B226" s="48" t="s">
        <v>648</v>
      </c>
      <c r="C226" s="48" t="s">
        <v>113</v>
      </c>
      <c r="D226" s="108">
        <v>150000</v>
      </c>
      <c r="E226" s="108">
        <v>0</v>
      </c>
      <c r="F226" s="108">
        <v>0</v>
      </c>
    </row>
    <row r="227" spans="1:6" ht="38.25">
      <c r="A227" s="49" t="s">
        <v>730</v>
      </c>
      <c r="B227" s="48" t="s">
        <v>731</v>
      </c>
      <c r="C227" s="48" t="s">
        <v>59</v>
      </c>
      <c r="D227" s="108">
        <v>830000</v>
      </c>
      <c r="E227" s="108">
        <v>830000</v>
      </c>
      <c r="F227" s="108">
        <v>830000</v>
      </c>
    </row>
    <row r="228" spans="1:6" ht="38.25">
      <c r="A228" s="49" t="s">
        <v>732</v>
      </c>
      <c r="B228" s="48" t="s">
        <v>733</v>
      </c>
      <c r="C228" s="48" t="s">
        <v>59</v>
      </c>
      <c r="D228" s="108">
        <v>830000</v>
      </c>
      <c r="E228" s="108">
        <v>830000</v>
      </c>
      <c r="F228" s="108">
        <v>830000</v>
      </c>
    </row>
    <row r="229" spans="1:6" ht="38.25">
      <c r="A229" s="49" t="s">
        <v>670</v>
      </c>
      <c r="B229" s="48" t="s">
        <v>620</v>
      </c>
      <c r="C229" s="48" t="s">
        <v>59</v>
      </c>
      <c r="D229" s="108">
        <v>830000</v>
      </c>
      <c r="E229" s="108">
        <v>830000</v>
      </c>
      <c r="F229" s="108">
        <v>830000</v>
      </c>
    </row>
    <row r="230" spans="1:6" ht="25.5">
      <c r="A230" s="49" t="s">
        <v>282</v>
      </c>
      <c r="B230" s="48" t="s">
        <v>620</v>
      </c>
      <c r="C230" s="48" t="s">
        <v>113</v>
      </c>
      <c r="D230" s="108">
        <v>830000</v>
      </c>
      <c r="E230" s="108">
        <v>830000</v>
      </c>
      <c r="F230" s="108">
        <v>830000</v>
      </c>
    </row>
    <row r="231" spans="1:6" ht="25.5">
      <c r="A231" s="49" t="s">
        <v>734</v>
      </c>
      <c r="B231" s="48" t="s">
        <v>735</v>
      </c>
      <c r="C231" s="48" t="s">
        <v>59</v>
      </c>
      <c r="D231" s="108">
        <v>742222.22</v>
      </c>
      <c r="E231" s="108">
        <v>742222.22</v>
      </c>
      <c r="F231" s="108">
        <v>742222.22</v>
      </c>
    </row>
    <row r="232" spans="1:6" ht="38.25">
      <c r="A232" s="49" t="s">
        <v>736</v>
      </c>
      <c r="B232" s="48" t="s">
        <v>737</v>
      </c>
      <c r="C232" s="48" t="s">
        <v>59</v>
      </c>
      <c r="D232" s="108">
        <v>742222.22</v>
      </c>
      <c r="E232" s="108">
        <v>742222.22</v>
      </c>
      <c r="F232" s="108">
        <v>742222.22</v>
      </c>
    </row>
    <row r="233" spans="1:6" ht="25.5">
      <c r="A233" s="49" t="s">
        <v>672</v>
      </c>
      <c r="B233" s="48" t="s">
        <v>623</v>
      </c>
      <c r="C233" s="48" t="s">
        <v>59</v>
      </c>
      <c r="D233" s="108">
        <v>668000</v>
      </c>
      <c r="E233" s="108">
        <v>668000</v>
      </c>
      <c r="F233" s="108">
        <v>668000</v>
      </c>
    </row>
    <row r="234" spans="1:6" ht="25.5">
      <c r="A234" s="49" t="s">
        <v>282</v>
      </c>
      <c r="B234" s="48" t="s">
        <v>623</v>
      </c>
      <c r="C234" s="48" t="s">
        <v>113</v>
      </c>
      <c r="D234" s="108">
        <v>668000</v>
      </c>
      <c r="E234" s="108">
        <v>668000</v>
      </c>
      <c r="F234" s="108">
        <v>668000</v>
      </c>
    </row>
    <row r="235" spans="1:6" ht="38.25">
      <c r="A235" s="49" t="s">
        <v>673</v>
      </c>
      <c r="B235" s="48" t="s">
        <v>625</v>
      </c>
      <c r="C235" s="48" t="s">
        <v>59</v>
      </c>
      <c r="D235" s="108">
        <v>74222.22</v>
      </c>
      <c r="E235" s="108">
        <v>74222.22</v>
      </c>
      <c r="F235" s="108">
        <v>74222.22</v>
      </c>
    </row>
    <row r="236" spans="1:6" ht="25.5">
      <c r="A236" s="49" t="s">
        <v>282</v>
      </c>
      <c r="B236" s="48" t="s">
        <v>625</v>
      </c>
      <c r="C236" s="48" t="s">
        <v>113</v>
      </c>
      <c r="D236" s="108">
        <v>74222.22</v>
      </c>
      <c r="E236" s="108">
        <v>74222.22</v>
      </c>
      <c r="F236" s="108">
        <v>74222.22</v>
      </c>
    </row>
    <row r="237" spans="1:6" ht="51">
      <c r="A237" s="49" t="s">
        <v>738</v>
      </c>
      <c r="B237" s="48" t="s">
        <v>111</v>
      </c>
      <c r="C237" s="48" t="s">
        <v>59</v>
      </c>
      <c r="D237" s="108">
        <v>641060.61</v>
      </c>
      <c r="E237" s="108">
        <v>335000</v>
      </c>
      <c r="F237" s="108">
        <v>335000</v>
      </c>
    </row>
    <row r="238" spans="1:6" ht="51">
      <c r="A238" s="49" t="s">
        <v>739</v>
      </c>
      <c r="B238" s="48" t="s">
        <v>467</v>
      </c>
      <c r="C238" s="48" t="s">
        <v>59</v>
      </c>
      <c r="D238" s="108">
        <v>641060.61</v>
      </c>
      <c r="E238" s="108">
        <v>335000</v>
      </c>
      <c r="F238" s="108">
        <v>335000</v>
      </c>
    </row>
    <row r="239" spans="1:6" ht="51">
      <c r="A239" s="49" t="s">
        <v>740</v>
      </c>
      <c r="B239" s="48" t="s">
        <v>468</v>
      </c>
      <c r="C239" s="48" t="s">
        <v>59</v>
      </c>
      <c r="D239" s="108">
        <v>641060.61</v>
      </c>
      <c r="E239" s="108">
        <v>335000</v>
      </c>
      <c r="F239" s="108">
        <v>335000</v>
      </c>
    </row>
    <row r="240" spans="1:6" ht="76.5">
      <c r="A240" s="49" t="s">
        <v>686</v>
      </c>
      <c r="B240" s="48" t="s">
        <v>650</v>
      </c>
      <c r="C240" s="48" t="s">
        <v>59</v>
      </c>
      <c r="D240" s="108">
        <v>150000</v>
      </c>
      <c r="E240" s="108">
        <v>150000</v>
      </c>
      <c r="F240" s="108">
        <v>150000</v>
      </c>
    </row>
    <row r="241" spans="1:6" ht="25.5">
      <c r="A241" s="49" t="s">
        <v>282</v>
      </c>
      <c r="B241" s="48" t="s">
        <v>650</v>
      </c>
      <c r="C241" s="48" t="s">
        <v>113</v>
      </c>
      <c r="D241" s="108">
        <v>150000</v>
      </c>
      <c r="E241" s="108">
        <v>150000</v>
      </c>
      <c r="F241" s="108">
        <v>150000</v>
      </c>
    </row>
    <row r="242" spans="1:6" ht="89.25">
      <c r="A242" s="49" t="s">
        <v>529</v>
      </c>
      <c r="B242" s="48" t="s">
        <v>527</v>
      </c>
      <c r="C242" s="48" t="s">
        <v>59</v>
      </c>
      <c r="D242" s="108">
        <v>35000</v>
      </c>
      <c r="E242" s="108">
        <v>35000</v>
      </c>
      <c r="F242" s="108">
        <v>35000</v>
      </c>
    </row>
    <row r="243" spans="1:6" ht="25.5">
      <c r="A243" s="49" t="s">
        <v>282</v>
      </c>
      <c r="B243" s="48" t="s">
        <v>527</v>
      </c>
      <c r="C243" s="48" t="s">
        <v>113</v>
      </c>
      <c r="D243" s="108">
        <v>35000</v>
      </c>
      <c r="E243" s="108">
        <v>35000</v>
      </c>
      <c r="F243" s="108">
        <v>35000</v>
      </c>
    </row>
    <row r="244" spans="1:6" ht="114.75">
      <c r="A244" s="49" t="s">
        <v>311</v>
      </c>
      <c r="B244" s="48" t="s">
        <v>58</v>
      </c>
      <c r="C244" s="48" t="s">
        <v>59</v>
      </c>
      <c r="D244" s="108">
        <v>306060.61</v>
      </c>
      <c r="E244" s="108">
        <v>0</v>
      </c>
      <c r="F244" s="108">
        <v>0</v>
      </c>
    </row>
    <row r="245" spans="1:6" ht="25.5">
      <c r="A245" s="49" t="s">
        <v>282</v>
      </c>
      <c r="B245" s="48" t="s">
        <v>58</v>
      </c>
      <c r="C245" s="48" t="s">
        <v>113</v>
      </c>
      <c r="D245" s="108">
        <v>306060.61</v>
      </c>
      <c r="E245" s="108">
        <v>0</v>
      </c>
      <c r="F245" s="108">
        <v>0</v>
      </c>
    </row>
    <row r="246" spans="1:6" ht="38.25">
      <c r="A246" s="49" t="s">
        <v>687</v>
      </c>
      <c r="B246" s="48" t="s">
        <v>652</v>
      </c>
      <c r="C246" s="48" t="s">
        <v>59</v>
      </c>
      <c r="D246" s="108">
        <v>150000</v>
      </c>
      <c r="E246" s="108">
        <v>150000</v>
      </c>
      <c r="F246" s="108">
        <v>150000</v>
      </c>
    </row>
    <row r="247" spans="1:6" ht="25.5">
      <c r="A247" s="49" t="s">
        <v>282</v>
      </c>
      <c r="B247" s="48" t="s">
        <v>652</v>
      </c>
      <c r="C247" s="48" t="s">
        <v>113</v>
      </c>
      <c r="D247" s="108">
        <v>150000</v>
      </c>
      <c r="E247" s="108">
        <v>150000</v>
      </c>
      <c r="F247" s="108">
        <v>150000</v>
      </c>
    </row>
    <row r="248" spans="1:6" ht="51">
      <c r="A248" s="49" t="s">
        <v>741</v>
      </c>
      <c r="B248" s="48" t="s">
        <v>398</v>
      </c>
      <c r="C248" s="48" t="s">
        <v>59</v>
      </c>
      <c r="D248" s="108">
        <v>800000</v>
      </c>
      <c r="E248" s="108">
        <v>800000</v>
      </c>
      <c r="F248" s="108">
        <v>800000</v>
      </c>
    </row>
    <row r="249" spans="1:6" ht="63.75">
      <c r="A249" s="49" t="s">
        <v>742</v>
      </c>
      <c r="B249" s="48" t="s">
        <v>469</v>
      </c>
      <c r="C249" s="48" t="s">
        <v>59</v>
      </c>
      <c r="D249" s="108">
        <v>800000</v>
      </c>
      <c r="E249" s="108">
        <v>800000</v>
      </c>
      <c r="F249" s="108">
        <v>800000</v>
      </c>
    </row>
    <row r="250" spans="1:6" ht="63.75">
      <c r="A250" s="49" t="s">
        <v>743</v>
      </c>
      <c r="B250" s="48" t="s">
        <v>470</v>
      </c>
      <c r="C250" s="48" t="s">
        <v>59</v>
      </c>
      <c r="D250" s="108">
        <v>800000</v>
      </c>
      <c r="E250" s="108">
        <v>800000</v>
      </c>
      <c r="F250" s="108">
        <v>800000</v>
      </c>
    </row>
    <row r="251" spans="1:6" ht="51">
      <c r="A251" s="49" t="s">
        <v>394</v>
      </c>
      <c r="B251" s="48" t="s">
        <v>360</v>
      </c>
      <c r="C251" s="48" t="s">
        <v>59</v>
      </c>
      <c r="D251" s="108">
        <v>400000</v>
      </c>
      <c r="E251" s="108">
        <v>400000</v>
      </c>
      <c r="F251" s="108">
        <v>400000</v>
      </c>
    </row>
    <row r="252" spans="1:6" ht="25.5">
      <c r="A252" s="49" t="s">
        <v>282</v>
      </c>
      <c r="B252" s="48" t="s">
        <v>360</v>
      </c>
      <c r="C252" s="48" t="s">
        <v>113</v>
      </c>
      <c r="D252" s="108">
        <v>400000</v>
      </c>
      <c r="E252" s="108">
        <v>400000</v>
      </c>
      <c r="F252" s="108">
        <v>400000</v>
      </c>
    </row>
    <row r="253" spans="1:6" ht="63.75">
      <c r="A253" s="49" t="s">
        <v>395</v>
      </c>
      <c r="B253" s="48" t="s">
        <v>362</v>
      </c>
      <c r="C253" s="48" t="s">
        <v>59</v>
      </c>
      <c r="D253" s="108">
        <v>400000</v>
      </c>
      <c r="E253" s="108">
        <v>400000</v>
      </c>
      <c r="F253" s="108">
        <v>400000</v>
      </c>
    </row>
    <row r="254" spans="1:6" ht="25.5">
      <c r="A254" s="49" t="s">
        <v>282</v>
      </c>
      <c r="B254" s="48" t="s">
        <v>362</v>
      </c>
      <c r="C254" s="48" t="s">
        <v>113</v>
      </c>
      <c r="D254" s="108">
        <v>400000</v>
      </c>
      <c r="E254" s="108">
        <v>400000</v>
      </c>
      <c r="F254" s="108">
        <v>400000</v>
      </c>
    </row>
    <row r="255" spans="1:6">
      <c r="A255" s="49" t="s">
        <v>214</v>
      </c>
      <c r="B255" s="48" t="s">
        <v>165</v>
      </c>
      <c r="C255" s="48" t="s">
        <v>59</v>
      </c>
      <c r="D255" s="108">
        <v>2337985</v>
      </c>
      <c r="E255" s="108">
        <v>2337985</v>
      </c>
      <c r="F255" s="108">
        <v>2337985</v>
      </c>
    </row>
    <row r="256" spans="1:6">
      <c r="A256" s="49" t="s">
        <v>744</v>
      </c>
      <c r="B256" s="48" t="s">
        <v>471</v>
      </c>
      <c r="C256" s="48" t="s">
        <v>59</v>
      </c>
      <c r="D256" s="108">
        <v>2337985</v>
      </c>
      <c r="E256" s="108">
        <v>2337985</v>
      </c>
      <c r="F256" s="108">
        <v>2337985</v>
      </c>
    </row>
    <row r="257" spans="1:6">
      <c r="A257" s="49" t="s">
        <v>472</v>
      </c>
      <c r="B257" s="48" t="s">
        <v>471</v>
      </c>
      <c r="C257" s="48" t="s">
        <v>59</v>
      </c>
      <c r="D257" s="108">
        <v>238000</v>
      </c>
      <c r="E257" s="108">
        <v>238000</v>
      </c>
      <c r="F257" s="108">
        <v>238000</v>
      </c>
    </row>
    <row r="258" spans="1:6" ht="38.25">
      <c r="A258" s="49" t="s">
        <v>494</v>
      </c>
      <c r="B258" s="48" t="s">
        <v>482</v>
      </c>
      <c r="C258" s="48" t="s">
        <v>59</v>
      </c>
      <c r="D258" s="108">
        <v>238000</v>
      </c>
      <c r="E258" s="108">
        <v>238000</v>
      </c>
      <c r="F258" s="108">
        <v>238000</v>
      </c>
    </row>
    <row r="259" spans="1:6" ht="25.5">
      <c r="A259" s="49" t="s">
        <v>282</v>
      </c>
      <c r="B259" s="48" t="s">
        <v>482</v>
      </c>
      <c r="C259" s="48" t="s">
        <v>113</v>
      </c>
      <c r="D259" s="108">
        <v>238000</v>
      </c>
      <c r="E259" s="108">
        <v>238000</v>
      </c>
      <c r="F259" s="108">
        <v>238000</v>
      </c>
    </row>
    <row r="260" spans="1:6">
      <c r="A260" s="49" t="s">
        <v>472</v>
      </c>
      <c r="B260" s="48" t="s">
        <v>473</v>
      </c>
      <c r="C260" s="48" t="s">
        <v>59</v>
      </c>
      <c r="D260" s="108">
        <v>2099985</v>
      </c>
      <c r="E260" s="108">
        <v>2099985</v>
      </c>
      <c r="F260" s="108">
        <v>2099985</v>
      </c>
    </row>
    <row r="261" spans="1:6" ht="38.25">
      <c r="A261" s="49" t="s">
        <v>280</v>
      </c>
      <c r="B261" s="48" t="s">
        <v>170</v>
      </c>
      <c r="C261" s="48" t="s">
        <v>59</v>
      </c>
      <c r="D261" s="108">
        <v>2099985</v>
      </c>
      <c r="E261" s="108">
        <v>2099985</v>
      </c>
      <c r="F261" s="108">
        <v>2099985</v>
      </c>
    </row>
    <row r="262" spans="1:6" ht="76.5">
      <c r="A262" s="49" t="s">
        <v>281</v>
      </c>
      <c r="B262" s="48" t="s">
        <v>170</v>
      </c>
      <c r="C262" s="48" t="s">
        <v>128</v>
      </c>
      <c r="D262" s="108">
        <v>2099985</v>
      </c>
      <c r="E262" s="108">
        <v>2099985</v>
      </c>
      <c r="F262" s="108">
        <v>2099985</v>
      </c>
    </row>
    <row r="263" spans="1:6">
      <c r="A263" s="49" t="s">
        <v>667</v>
      </c>
      <c r="B263" s="48"/>
      <c r="C263" s="48"/>
      <c r="D263" s="108"/>
      <c r="E263" s="108">
        <v>3856000</v>
      </c>
      <c r="F263" s="108">
        <v>8181100</v>
      </c>
    </row>
    <row r="264" spans="1:6">
      <c r="A264" s="182" t="s">
        <v>92</v>
      </c>
      <c r="B264" s="183"/>
      <c r="C264" s="183"/>
      <c r="D264" s="107">
        <v>235216369.77000001</v>
      </c>
      <c r="E264" s="107">
        <f>233518589.26+E263</f>
        <v>237374589.25999999</v>
      </c>
      <c r="F264" s="107">
        <f>235111200+F263</f>
        <v>243292300</v>
      </c>
    </row>
  </sheetData>
  <mergeCells count="13">
    <mergeCell ref="A11:G11"/>
    <mergeCell ref="A264:C264"/>
    <mergeCell ref="B5:H5"/>
    <mergeCell ref="B6:H6"/>
    <mergeCell ref="B7:H7"/>
    <mergeCell ref="A8:G8"/>
    <mergeCell ref="A9:G9"/>
    <mergeCell ref="D12:F12"/>
    <mergeCell ref="A1:H1"/>
    <mergeCell ref="B2:H2"/>
    <mergeCell ref="B3:H3"/>
    <mergeCell ref="B4:H4"/>
    <mergeCell ref="A10:G10"/>
  </mergeCells>
  <conditionalFormatting sqref="D14:D80 D88:D239">
    <cfRule type="cellIs" dxfId="1" priority="5" operator="equal">
      <formula>0</formula>
    </cfRule>
  </conditionalFormatting>
  <conditionalFormatting sqref="E227:F239 F31:F49 F56:F126 F129:F142 F146:F155 F158:F186 E31:E186 E192:F223 E14:F20 E23:F28">
    <cfRule type="cellIs" dxfId="0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9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19"/>
  <dimension ref="A2:H38"/>
  <sheetViews>
    <sheetView workbookViewId="0">
      <selection activeCell="B15" sqref="B15:E15"/>
    </sheetView>
  </sheetViews>
  <sheetFormatPr defaultRowHeight="15"/>
  <cols>
    <col min="1" max="1" width="30.28515625" customWidth="1"/>
    <col min="2" max="2" width="7.140625" customWidth="1"/>
    <col min="3" max="3" width="5.5703125" customWidth="1"/>
    <col min="4" max="4" width="5.7109375" customWidth="1"/>
    <col min="5" max="5" width="12.5703125" customWidth="1"/>
    <col min="6" max="6" width="15.28515625" customWidth="1"/>
    <col min="7" max="7" width="13.28515625" customWidth="1"/>
    <col min="8" max="8" width="14.42578125" customWidth="1"/>
  </cols>
  <sheetData>
    <row r="2" spans="1:8" ht="15.75">
      <c r="A2" s="189" t="s">
        <v>774</v>
      </c>
      <c r="B2" s="189"/>
      <c r="C2" s="189"/>
      <c r="D2" s="189"/>
      <c r="E2" s="189"/>
      <c r="F2" s="189"/>
      <c r="G2" s="189"/>
      <c r="H2" s="189"/>
    </row>
    <row r="3" spans="1:8" ht="15.75">
      <c r="B3" s="163" t="s">
        <v>0</v>
      </c>
      <c r="C3" s="163"/>
      <c r="D3" s="163"/>
      <c r="E3" s="163"/>
      <c r="F3" s="163"/>
      <c r="G3" s="163"/>
      <c r="H3" s="163"/>
    </row>
    <row r="4" spans="1:8" ht="15.75">
      <c r="B4" s="163" t="s">
        <v>533</v>
      </c>
      <c r="C4" s="163"/>
      <c r="D4" s="163"/>
      <c r="E4" s="163"/>
      <c r="F4" s="163"/>
      <c r="G4" s="163"/>
      <c r="H4" s="163"/>
    </row>
    <row r="5" spans="1:8">
      <c r="B5" s="162" t="s">
        <v>511</v>
      </c>
      <c r="C5" s="162"/>
      <c r="D5" s="162"/>
      <c r="E5" s="162"/>
      <c r="F5" s="162"/>
      <c r="G5" s="162"/>
      <c r="H5" s="162"/>
    </row>
    <row r="6" spans="1:8">
      <c r="B6" s="162" t="s">
        <v>552</v>
      </c>
      <c r="C6" s="162"/>
      <c r="D6" s="162"/>
      <c r="E6" s="162"/>
      <c r="F6" s="162"/>
      <c r="G6" s="162"/>
      <c r="H6" s="162"/>
    </row>
    <row r="7" spans="1:8">
      <c r="B7" s="162" t="s">
        <v>553</v>
      </c>
      <c r="C7" s="162"/>
      <c r="D7" s="162"/>
      <c r="E7" s="162"/>
      <c r="F7" s="162"/>
      <c r="G7" s="162"/>
      <c r="H7" s="162"/>
    </row>
    <row r="8" spans="1:8" ht="15.75">
      <c r="B8" s="163" t="s">
        <v>56</v>
      </c>
      <c r="C8" s="163"/>
      <c r="D8" s="163"/>
      <c r="E8" s="163"/>
      <c r="F8" s="163"/>
      <c r="G8" s="163"/>
      <c r="H8" s="163"/>
    </row>
    <row r="9" spans="1:8" ht="15.75">
      <c r="A9" s="14"/>
      <c r="B9" s="14"/>
      <c r="C9" s="14"/>
      <c r="D9" s="14"/>
      <c r="E9" s="14"/>
    </row>
    <row r="10" spans="1:8" ht="75.75" customHeight="1">
      <c r="A10" s="180" t="s">
        <v>789</v>
      </c>
      <c r="B10" s="180"/>
      <c r="C10" s="180"/>
      <c r="D10" s="180"/>
      <c r="E10" s="180"/>
      <c r="F10" s="180"/>
      <c r="G10" s="180"/>
    </row>
    <row r="11" spans="1:8" ht="16.5" thickBot="1">
      <c r="A11" s="179" t="s">
        <v>43</v>
      </c>
      <c r="B11" s="179"/>
      <c r="C11" s="179"/>
      <c r="D11" s="179"/>
      <c r="E11" s="179"/>
      <c r="F11" s="179"/>
      <c r="G11" s="179"/>
      <c r="H11" s="179"/>
    </row>
    <row r="12" spans="1:8" ht="32.25" thickBot="1">
      <c r="A12" s="7" t="s">
        <v>237</v>
      </c>
      <c r="B12" s="193" t="s">
        <v>238</v>
      </c>
      <c r="C12" s="194"/>
      <c r="D12" s="194"/>
      <c r="E12" s="195"/>
      <c r="F12" s="104" t="s">
        <v>327</v>
      </c>
      <c r="G12" s="104" t="s">
        <v>475</v>
      </c>
      <c r="H12" s="104" t="s">
        <v>554</v>
      </c>
    </row>
    <row r="13" spans="1:8" ht="22.5" customHeight="1">
      <c r="A13" s="71" t="s">
        <v>239</v>
      </c>
      <c r="B13" s="196" t="s">
        <v>150</v>
      </c>
      <c r="C13" s="197"/>
      <c r="D13" s="197"/>
      <c r="E13" s="198"/>
      <c r="F13" s="47">
        <f>SUM(F14+F22)</f>
        <v>3975.2</v>
      </c>
      <c r="G13" s="47">
        <f t="shared" ref="G13:H13" si="0">SUM(G14+G22)</f>
        <v>3975.2</v>
      </c>
      <c r="H13" s="47">
        <f t="shared" si="0"/>
        <v>3975.2</v>
      </c>
    </row>
    <row r="14" spans="1:8" ht="27.75" customHeight="1">
      <c r="A14" s="71" t="s">
        <v>240</v>
      </c>
      <c r="B14" s="190" t="s">
        <v>149</v>
      </c>
      <c r="C14" s="191"/>
      <c r="D14" s="191"/>
      <c r="E14" s="192"/>
      <c r="F14" s="47">
        <v>2329.1999999999998</v>
      </c>
      <c r="G14" s="47">
        <v>2329.1999999999998</v>
      </c>
      <c r="H14" s="47">
        <v>2329.1999999999998</v>
      </c>
    </row>
    <row r="15" spans="1:8" ht="150" customHeight="1">
      <c r="A15" s="71" t="s">
        <v>241</v>
      </c>
      <c r="B15" s="190" t="s">
        <v>745</v>
      </c>
      <c r="C15" s="191"/>
      <c r="D15" s="191"/>
      <c r="E15" s="192"/>
      <c r="F15" s="47">
        <v>2329.1999999999998</v>
      </c>
      <c r="G15" s="47">
        <v>2329.1999999999998</v>
      </c>
      <c r="H15" s="47">
        <v>2329.1999999999998</v>
      </c>
    </row>
    <row r="16" spans="1:8" ht="52.5" customHeight="1">
      <c r="A16" s="71" t="s">
        <v>508</v>
      </c>
      <c r="B16" s="190" t="s">
        <v>143</v>
      </c>
      <c r="C16" s="191"/>
      <c r="D16" s="191"/>
      <c r="E16" s="192"/>
      <c r="F16" s="47">
        <v>2329.1999999999998</v>
      </c>
      <c r="G16" s="47">
        <v>2329.1999999999998</v>
      </c>
      <c r="H16" s="47">
        <v>2329.1999999999998</v>
      </c>
    </row>
    <row r="17" spans="1:8" ht="64.5" customHeight="1">
      <c r="A17" s="71" t="s">
        <v>242</v>
      </c>
      <c r="B17" s="190" t="s">
        <v>142</v>
      </c>
      <c r="C17" s="191"/>
      <c r="D17" s="191"/>
      <c r="E17" s="192"/>
      <c r="F17" s="47">
        <f>SUM(F19:F20)</f>
        <v>2329.1999999999998</v>
      </c>
      <c r="G17" s="47">
        <f t="shared" ref="G17:H17" si="1">SUM(G19:G20)</f>
        <v>2329.1999999999998</v>
      </c>
      <c r="H17" s="47">
        <f t="shared" si="1"/>
        <v>2329.1999999999998</v>
      </c>
    </row>
    <row r="18" spans="1:8" ht="44.25" customHeight="1">
      <c r="A18" s="49" t="s">
        <v>243</v>
      </c>
      <c r="B18" s="190" t="s">
        <v>148</v>
      </c>
      <c r="C18" s="191"/>
      <c r="D18" s="191"/>
      <c r="E18" s="192"/>
      <c r="F18" s="47">
        <v>2310</v>
      </c>
      <c r="G18" s="47">
        <v>2310</v>
      </c>
      <c r="H18" s="47">
        <v>2310</v>
      </c>
    </row>
    <row r="19" spans="1:8">
      <c r="A19" s="71" t="s">
        <v>244</v>
      </c>
      <c r="B19" s="190" t="s">
        <v>138</v>
      </c>
      <c r="C19" s="191"/>
      <c r="D19" s="191"/>
      <c r="E19" s="192"/>
      <c r="F19" s="47">
        <v>2310</v>
      </c>
      <c r="G19" s="47">
        <v>2310</v>
      </c>
      <c r="H19" s="47">
        <v>2310</v>
      </c>
    </row>
    <row r="20" spans="1:8" ht="170.25" customHeight="1">
      <c r="A20" s="71" t="s">
        <v>245</v>
      </c>
      <c r="B20" s="190" t="s">
        <v>146</v>
      </c>
      <c r="C20" s="191"/>
      <c r="D20" s="191"/>
      <c r="E20" s="192"/>
      <c r="F20" s="47">
        <v>19.2</v>
      </c>
      <c r="G20" s="47">
        <v>19.2</v>
      </c>
      <c r="H20" s="47">
        <v>19.2</v>
      </c>
    </row>
    <row r="21" spans="1:8" ht="33" customHeight="1">
      <c r="A21" s="71" t="s">
        <v>246</v>
      </c>
      <c r="B21" s="190" t="s">
        <v>138</v>
      </c>
      <c r="C21" s="191"/>
      <c r="D21" s="191"/>
      <c r="E21" s="192"/>
      <c r="F21" s="47">
        <v>19.2</v>
      </c>
      <c r="G21" s="47">
        <v>19.2</v>
      </c>
      <c r="H21" s="47">
        <v>19.2</v>
      </c>
    </row>
    <row r="22" spans="1:8" ht="21" customHeight="1">
      <c r="A22" s="73" t="s">
        <v>247</v>
      </c>
      <c r="B22" s="202" t="s">
        <v>144</v>
      </c>
      <c r="C22" s="203"/>
      <c r="D22" s="203"/>
      <c r="E22" s="204"/>
      <c r="F22" s="47">
        <v>1646</v>
      </c>
      <c r="G22" s="47">
        <v>1646</v>
      </c>
      <c r="H22" s="47">
        <v>1646</v>
      </c>
    </row>
    <row r="23" spans="1:8" ht="122.25" customHeight="1">
      <c r="A23" s="73" t="s">
        <v>248</v>
      </c>
      <c r="B23" s="199" t="s">
        <v>94</v>
      </c>
      <c r="C23" s="200"/>
      <c r="D23" s="200"/>
      <c r="E23" s="201"/>
      <c r="F23" s="47">
        <v>1646</v>
      </c>
      <c r="G23" s="47">
        <v>1646</v>
      </c>
      <c r="H23" s="47">
        <v>1646</v>
      </c>
    </row>
    <row r="24" spans="1:8" ht="43.5" customHeight="1">
      <c r="A24" s="73" t="s">
        <v>249</v>
      </c>
      <c r="B24" s="202" t="s">
        <v>143</v>
      </c>
      <c r="C24" s="203"/>
      <c r="D24" s="203"/>
      <c r="E24" s="204"/>
      <c r="F24" s="47">
        <v>1646</v>
      </c>
      <c r="G24" s="47">
        <v>1646</v>
      </c>
      <c r="H24" s="47">
        <v>1646</v>
      </c>
    </row>
    <row r="25" spans="1:8" ht="55.5" customHeight="1">
      <c r="A25" s="73" t="s">
        <v>250</v>
      </c>
      <c r="B25" s="202" t="s">
        <v>142</v>
      </c>
      <c r="C25" s="203"/>
      <c r="D25" s="203"/>
      <c r="E25" s="204"/>
      <c r="F25" s="47">
        <v>1646</v>
      </c>
      <c r="G25" s="47">
        <v>1646</v>
      </c>
      <c r="H25" s="47">
        <v>1646</v>
      </c>
    </row>
    <row r="26" spans="1:8" ht="96.75" customHeight="1">
      <c r="A26" s="73" t="s">
        <v>251</v>
      </c>
      <c r="B26" s="202" t="s">
        <v>141</v>
      </c>
      <c r="C26" s="203"/>
      <c r="D26" s="203"/>
      <c r="E26" s="204"/>
      <c r="F26" s="47">
        <v>1646</v>
      </c>
      <c r="G26" s="47">
        <v>1646</v>
      </c>
      <c r="H26" s="47">
        <v>1646</v>
      </c>
    </row>
    <row r="27" spans="1:8" ht="30.75" customHeight="1">
      <c r="A27" s="158" t="s">
        <v>252</v>
      </c>
      <c r="B27" s="205" t="s">
        <v>138</v>
      </c>
      <c r="C27" s="206"/>
      <c r="D27" s="206"/>
      <c r="E27" s="207"/>
      <c r="F27" s="159">
        <v>1646</v>
      </c>
      <c r="G27" s="159">
        <v>1646</v>
      </c>
      <c r="H27" s="159">
        <v>1646</v>
      </c>
    </row>
    <row r="28" spans="1:8">
      <c r="A28" s="72"/>
    </row>
    <row r="29" spans="1:8">
      <c r="A29" s="72"/>
    </row>
    <row r="30" spans="1:8">
      <c r="A30" s="72"/>
    </row>
    <row r="31" spans="1:8">
      <c r="A31" s="72"/>
    </row>
    <row r="32" spans="1:8">
      <c r="A32" s="72"/>
    </row>
    <row r="33" spans="1:1">
      <c r="A33" s="72"/>
    </row>
    <row r="34" spans="1:1">
      <c r="A34" s="72"/>
    </row>
    <row r="35" spans="1:1">
      <c r="A35" s="72"/>
    </row>
    <row r="36" spans="1:1">
      <c r="A36" s="72"/>
    </row>
    <row r="37" spans="1:1">
      <c r="A37" s="72"/>
    </row>
    <row r="38" spans="1:1">
      <c r="A38" s="72"/>
    </row>
  </sheetData>
  <mergeCells count="25"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A2:H2"/>
    <mergeCell ref="B17:E17"/>
    <mergeCell ref="B12:E12"/>
    <mergeCell ref="B13:E13"/>
    <mergeCell ref="B14:E14"/>
    <mergeCell ref="B15:E15"/>
    <mergeCell ref="B16:E16"/>
    <mergeCell ref="A11:H11"/>
    <mergeCell ref="A10:G10"/>
    <mergeCell ref="B3:H3"/>
    <mergeCell ref="B4:H4"/>
    <mergeCell ref="B5:H5"/>
    <mergeCell ref="B6:H6"/>
    <mergeCell ref="B7:H7"/>
    <mergeCell ref="B8:H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лист7!Заголовки_для_печати</vt:lpstr>
      <vt:lpstr>лист8!Заголовки_для_печати</vt:lpstr>
      <vt:lpstr>Лист10!Область_печати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kalinina</cp:lastModifiedBy>
  <cp:lastPrinted>2023-11-15T07:00:45Z</cp:lastPrinted>
  <dcterms:created xsi:type="dcterms:W3CDTF">2017-10-19T11:30:58Z</dcterms:created>
  <dcterms:modified xsi:type="dcterms:W3CDTF">2023-11-15T14:05:30Z</dcterms:modified>
</cp:coreProperties>
</file>